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文字檔案\本社 訓練營\"/>
    </mc:Choice>
  </mc:AlternateContent>
  <bookViews>
    <workbookView xWindow="0" yWindow="120" windowWidth="17400" windowHeight="11640"/>
  </bookViews>
  <sheets>
    <sheet name="活動程序" sheetId="1" r:id="rId1"/>
    <sheet name="預算" sheetId="2" r:id="rId2"/>
    <sheet name="課程內容" sheetId="3" r:id="rId3"/>
  </sheets>
  <definedNames>
    <definedName name="_xlnm.Print_Area" localSheetId="0">活動程序!$C$3:$F$38</definedName>
    <definedName name="_xlnm.Print_Area" localSheetId="1">預算!$A$7:$F$36</definedName>
    <definedName name="_xlnm.Print_Area" localSheetId="2">課程內容!$D$5:$G$40</definedName>
  </definedNames>
  <calcPr calcId="152511"/>
</workbook>
</file>

<file path=xl/calcChain.xml><?xml version="1.0" encoding="utf-8"?>
<calcChain xmlns="http://schemas.openxmlformats.org/spreadsheetml/2006/main">
  <c r="F22" i="2" l="1"/>
  <c r="F20" i="2" l="1"/>
  <c r="F26" i="2"/>
  <c r="F25" i="2"/>
  <c r="F28" i="2"/>
  <c r="F27" i="2"/>
  <c r="F23" i="2"/>
  <c r="F21" i="2"/>
  <c r="F24" i="2"/>
  <c r="F29" i="2"/>
  <c r="F19" i="2" l="1"/>
  <c r="F32" i="2" s="1"/>
  <c r="F15" i="2"/>
</calcChain>
</file>

<file path=xl/sharedStrings.xml><?xml version="1.0" encoding="utf-8"?>
<sst xmlns="http://schemas.openxmlformats.org/spreadsheetml/2006/main" count="110" uniqueCount="105">
  <si>
    <t>收入：</t>
  </si>
  <si>
    <t>摘要</t>
  </si>
  <si>
    <t>金額</t>
  </si>
  <si>
    <t>合計收入：</t>
  </si>
  <si>
    <t>支出：</t>
  </si>
  <si>
    <t>數量</t>
  </si>
  <si>
    <t>保險費</t>
  </si>
  <si>
    <t>支出合計</t>
  </si>
  <si>
    <t>金額</t>
  </si>
  <si>
    <t>摘要</t>
  </si>
  <si>
    <t>合計</t>
  </si>
  <si>
    <t>單位</t>
  </si>
  <si>
    <t>份</t>
  </si>
  <si>
    <t>NO</t>
  </si>
  <si>
    <t>備註</t>
  </si>
  <si>
    <t>衣服</t>
  </si>
  <si>
    <t>第一天行程</t>
  </si>
  <si>
    <t>NO</t>
  </si>
  <si>
    <t>時間</t>
  </si>
  <si>
    <t>行程</t>
  </si>
  <si>
    <t>第二天行程</t>
  </si>
  <si>
    <t>NO</t>
  </si>
  <si>
    <t>時間</t>
  </si>
  <si>
    <t>行程</t>
  </si>
  <si>
    <t>備註</t>
  </si>
  <si>
    <t>NO</t>
  </si>
  <si>
    <t>時間</t>
  </si>
  <si>
    <t>內容</t>
  </si>
  <si>
    <t>負責人</t>
  </si>
  <si>
    <t>社長致詞</t>
  </si>
  <si>
    <t>總結及結訓</t>
  </si>
  <si>
    <t>※課程內容</t>
  </si>
  <si>
    <t>人</t>
  </si>
  <si>
    <t>本社經費(訓練營經費)</t>
  </si>
  <si>
    <t>其他雜支</t>
  </si>
  <si>
    <t xml:space="preserve">訓練營執行長致勉勵詞  (正式宣佈活動開始) 
</t>
  </si>
  <si>
    <t>介紹講師</t>
  </si>
  <si>
    <t>訓練營執行長致詞</t>
  </si>
  <si>
    <t>件</t>
  </si>
  <si>
    <t>06:30~</t>
    <phoneticPr fontId="16" type="noConversion"/>
  </si>
  <si>
    <t>晚餐</t>
    <phoneticPr fontId="16" type="noConversion"/>
  </si>
  <si>
    <t>鄭明仁</t>
    <phoneticPr fontId="16" type="noConversion"/>
  </si>
  <si>
    <t xml:space="preserve">第一天午餐 </t>
    <phoneticPr fontId="16" type="noConversion"/>
  </si>
  <si>
    <t>遊覽車資（含過路費、司領服務費及住宿費）</t>
    <phoneticPr fontId="16" type="noConversion"/>
  </si>
  <si>
    <t>第二天午餐</t>
    <phoneticPr fontId="16" type="noConversion"/>
  </si>
  <si>
    <t>人</t>
    <phoneticPr fontId="16" type="noConversion"/>
  </si>
  <si>
    <t>第二天晚餐</t>
    <phoneticPr fontId="16" type="noConversion"/>
  </si>
  <si>
    <t>07:30~</t>
    <phoneticPr fontId="16" type="noConversion"/>
  </si>
  <si>
    <t>早餐</t>
    <phoneticPr fontId="16" type="noConversion"/>
  </si>
  <si>
    <t>18:00~</t>
    <phoneticPr fontId="16" type="noConversion"/>
  </si>
  <si>
    <t>專題演講</t>
    <phoneticPr fontId="16" type="noConversion"/>
  </si>
  <si>
    <t>天</t>
    <phoneticPr fontId="16" type="noConversion"/>
  </si>
  <si>
    <t>12:00~13:00</t>
    <phoneticPr fontId="16" type="noConversion"/>
  </si>
  <si>
    <t xml:space="preserve">109年訓練營~武陵農場
</t>
    <phoneticPr fontId="16" type="noConversion"/>
  </si>
  <si>
    <t>第三十四屆訓練營經費預算表</t>
    <phoneticPr fontId="16" type="noConversion"/>
  </si>
  <si>
    <t>桌</t>
    <phoneticPr fontId="16" type="noConversion"/>
  </si>
  <si>
    <t>武陵農場門票130、遊園車150</t>
    <phoneticPr fontId="16" type="noConversion"/>
  </si>
  <si>
    <t>顧問贊助</t>
    <phoneticPr fontId="16" type="noConversion"/>
  </si>
  <si>
    <t>109年度IMC基隆社訓練營</t>
    <phoneticPr fontId="16" type="noConversion"/>
  </si>
  <si>
    <t>社長：鄭明仁</t>
    <phoneticPr fontId="16" type="noConversion"/>
  </si>
  <si>
    <t>第一副社長：高明福</t>
    <phoneticPr fontId="16" type="noConversion"/>
  </si>
  <si>
    <t>司儀：陳友平</t>
    <phoneticPr fontId="16" type="noConversion"/>
  </si>
  <si>
    <t>高明福</t>
    <phoneticPr fontId="16" type="noConversion"/>
  </si>
  <si>
    <t>鄭明仁</t>
    <phoneticPr fontId="16" type="noConversion"/>
  </si>
  <si>
    <t>高明福</t>
    <phoneticPr fontId="16" type="noConversion"/>
  </si>
  <si>
    <t>晚餐</t>
  </si>
  <si>
    <t>17:00~18:00</t>
    <phoneticPr fontId="16" type="noConversion"/>
  </si>
  <si>
    <t>觀星/星象解說</t>
    <phoneticPr fontId="16" type="noConversion"/>
  </si>
  <si>
    <t>音樂會</t>
    <phoneticPr fontId="16" type="noConversion"/>
  </si>
  <si>
    <t>08:30~12:00</t>
    <phoneticPr fontId="16" type="noConversion"/>
  </si>
  <si>
    <t>12:30~</t>
    <phoneticPr fontId="16" type="noConversion"/>
  </si>
  <si>
    <t xml:space="preserve">午餐(武陵富野) </t>
    <phoneticPr fontId="16" type="noConversion"/>
  </si>
  <si>
    <t>出發回程</t>
    <phoneticPr fontId="16" type="noConversion"/>
  </si>
  <si>
    <t>歸賦/回溫暖的家</t>
    <phoneticPr fontId="16" type="noConversion"/>
  </si>
  <si>
    <t>桃山瀑布</t>
    <phoneticPr fontId="16" type="noConversion"/>
  </si>
  <si>
    <t>社      長：鄭明仁</t>
    <phoneticPr fontId="16" type="noConversion"/>
  </si>
  <si>
    <t>第一副社長：高明福</t>
    <phoneticPr fontId="16" type="noConversion"/>
  </si>
  <si>
    <t>美麗的山色美景伴您入夢鄉
請自備一次性備品.泳衣.泳帽</t>
    <phoneticPr fontId="16" type="noConversion"/>
  </si>
  <si>
    <t>夜宿武陵富野渡假村check in+SPA</t>
    <phoneticPr fontId="16" type="noConversion"/>
  </si>
  <si>
    <t>漫遊桃山瀑布又名為「煙聲瀑布」位於台中市和平區，七家灣溪支流桃山西溪上游，屬大甲溪流域，因位於桃山稜線下方而得名。瀑布海拔標高約2200公尺，落差約80公尺，位於武陵國家森林遊樂區內桃山步道的終點處。桃山步道全程約4.3公里，攀升450公尺，皆為水泥路面，呈Z字型爬升</t>
    <phoneticPr fontId="16" type="noConversion"/>
  </si>
  <si>
    <t>午餐</t>
    <phoneticPr fontId="16" type="noConversion"/>
  </si>
  <si>
    <t>南山福臨</t>
    <phoneticPr fontId="16" type="noConversion"/>
  </si>
  <si>
    <t xml:space="preserve">乘遊園車漫遊武陵農場
</t>
    <phoneticPr fontId="16" type="noConversion"/>
  </si>
  <si>
    <t>武陵賓館出發→觀魚台(櫻花鉤吻鮭)→雪山登山口→露營區森林咖啡吧→武陵茶莊</t>
    <phoneticPr fontId="16" type="noConversion"/>
  </si>
  <si>
    <t>準時出發</t>
    <phoneticPr fontId="16" type="noConversion"/>
  </si>
  <si>
    <t>雪隧風光/經宜蘭5線/車上卡拉OK</t>
    <phoneticPr fontId="16" type="noConversion"/>
  </si>
  <si>
    <t>109年8月1日至109年8月2日(星期六、日)</t>
    <phoneticPr fontId="16" type="noConversion"/>
  </si>
  <si>
    <t>武陵農場生態介紹</t>
    <phoneticPr fontId="16" type="noConversion"/>
  </si>
  <si>
    <t>講師費(武陵農場生態介紹)</t>
    <phoneticPr fontId="16" type="noConversion"/>
  </si>
  <si>
    <t>講題：武陵農場生態介紹</t>
    <phoneticPr fontId="16" type="noConversion"/>
  </si>
  <si>
    <t>解說員</t>
    <phoneticPr fontId="16" type="noConversion"/>
  </si>
  <si>
    <t>高明福</t>
    <phoneticPr fontId="16" type="noConversion"/>
  </si>
  <si>
    <t>13:30~17:00</t>
    <phoneticPr fontId="16" type="noConversion"/>
  </si>
  <si>
    <t>13:30~13:40</t>
    <phoneticPr fontId="16" type="noConversion"/>
  </si>
  <si>
    <t>13:40~14:50</t>
    <phoneticPr fontId="16" type="noConversion"/>
  </si>
  <si>
    <t>14:50~14:55</t>
    <phoneticPr fontId="16" type="noConversion"/>
  </si>
  <si>
    <t>14:55~16:50</t>
    <phoneticPr fontId="16" type="noConversion"/>
  </si>
  <si>
    <t>16:50~16:55</t>
    <phoneticPr fontId="16" type="noConversion"/>
  </si>
  <si>
    <t>16:55~17:00</t>
    <phoneticPr fontId="16" type="noConversion"/>
  </si>
  <si>
    <t>第一天早餐 (第一副社長高明福贊助)</t>
    <phoneticPr fontId="16" type="noConversion"/>
  </si>
  <si>
    <t>第一天晚餐 (訂圓桌用餐增加餐費100元)</t>
    <phoneticPr fontId="16" type="noConversion"/>
  </si>
  <si>
    <t xml:space="preserve">預定:2人房*20間=130000
(2人房一間6500元)     </t>
    <phoneticPr fontId="16" type="noConversion"/>
  </si>
  <si>
    <t>註冊費2人房每人3500元*40人</t>
    <phoneticPr fontId="16" type="noConversion"/>
  </si>
  <si>
    <t>飲料、礦泉水、酒</t>
    <phoneticPr fontId="16" type="noConversion"/>
  </si>
  <si>
    <r>
      <t>日期：109年8月1日~2日(星期六、日)
費用：</t>
    </r>
    <r>
      <rPr>
        <b/>
        <sz val="22"/>
        <color rgb="FFC00000"/>
        <rFont val="標楷體"/>
        <family val="4"/>
        <charset val="136"/>
      </rPr>
      <t>社友2人房每人3500元*40人</t>
    </r>
    <r>
      <rPr>
        <b/>
        <sz val="22"/>
        <color rgb="FF000000"/>
        <rFont val="標楷體"/>
        <family val="4"/>
        <charset val="136"/>
      </rPr>
      <t xml:space="preserve">
</t>
    </r>
    <r>
      <rPr>
        <b/>
        <sz val="22"/>
        <rFont val="標楷體"/>
        <family val="4"/>
        <charset val="136"/>
      </rPr>
      <t>人數：70人(</t>
    </r>
    <r>
      <rPr>
        <b/>
        <u/>
        <sz val="22"/>
        <rFont val="標楷體"/>
        <family val="4"/>
        <charset val="136"/>
      </rPr>
      <t>參加人員以社友及配偶優先</t>
    </r>
    <r>
      <rPr>
        <b/>
        <sz val="22"/>
        <rFont val="標楷體"/>
        <family val="4"/>
        <charset val="136"/>
      </rPr>
      <t>，報名截止至6月20日,報名未滿70人，6/20後再接受社友的直系親屬報名)</t>
    </r>
    <r>
      <rPr>
        <b/>
        <sz val="22"/>
        <rFont val="新細明體"/>
        <family val="1"/>
        <charset val="136"/>
      </rPr>
      <t>。</t>
    </r>
    <r>
      <rPr>
        <b/>
        <sz val="22"/>
        <color rgb="FF000000"/>
        <rFont val="標楷體"/>
        <family val="4"/>
        <charset val="136"/>
      </rPr>
      <t xml:space="preserve">
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</si>
</sst>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>
    <font>
      <sz val="12"/>
      <name val="新細明體"/>
    </font>
    <font>
      <sz val="16"/>
      <color rgb="FF000000"/>
      <name val="文鼎粗隸"/>
      <family val="3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PMingLiU"/>
      <family val="1"/>
    </font>
    <font>
      <sz val="22"/>
      <color rgb="FF000000"/>
      <name val="華康康楷體 Std W5"/>
      <charset val="136"/>
    </font>
    <font>
      <b/>
      <sz val="18"/>
      <color rgb="FF000000"/>
      <name val="華康康楷體 Std W5"/>
      <charset val="136"/>
    </font>
    <font>
      <sz val="16"/>
      <color rgb="FF000000"/>
      <name val="華康康楷體 Std W5"/>
      <charset val="136"/>
    </font>
    <font>
      <sz val="16"/>
      <color rgb="FF000000"/>
      <name val="華康康楷體 Std W5"/>
      <charset val="136"/>
    </font>
    <font>
      <sz val="16"/>
      <color rgb="FF000000"/>
      <name val="新細明體"/>
      <family val="1"/>
      <charset val="136"/>
    </font>
    <font>
      <sz val="16"/>
      <color rgb="FF000000"/>
      <name val="華康宗楷體 Std W7"/>
      <charset val="136"/>
    </font>
    <font>
      <sz val="28"/>
      <color rgb="FF000000"/>
      <name val="華康康楷體 Std W5"/>
      <charset val="136"/>
    </font>
    <font>
      <sz val="12"/>
      <color rgb="FF000000"/>
      <name val="華康康楷體 Std W5"/>
      <charset val="136"/>
    </font>
    <font>
      <sz val="18"/>
      <color rgb="FF000000"/>
      <name val="華康康楷體 Std W5"/>
      <charset val="136"/>
    </font>
    <font>
      <sz val="24"/>
      <color rgb="FF000000"/>
      <name val="華康康楷體 Std W5"/>
      <charset val="136"/>
    </font>
    <font>
      <sz val="20"/>
      <color rgb="FF000000"/>
      <name val="華康康楷體 Std W5"/>
      <charset val="136"/>
    </font>
    <font>
      <sz val="20"/>
      <color rgb="FF000000"/>
      <name val="新細明體"/>
      <family val="1"/>
      <charset val="136"/>
    </font>
    <font>
      <sz val="9"/>
      <name val="細明體"/>
      <family val="3"/>
      <charset val="136"/>
    </font>
    <font>
      <b/>
      <sz val="16"/>
      <color rgb="FF000000"/>
      <name val="華康康楷體 Std W5"/>
      <family val="1"/>
      <charset val="136"/>
    </font>
    <font>
      <b/>
      <sz val="16"/>
      <color rgb="FF000000"/>
      <name val="文鼎粗隸"/>
      <family val="1"/>
      <charset val="136"/>
    </font>
    <font>
      <b/>
      <sz val="12"/>
      <color rgb="FF000000"/>
      <name val="文鼎粗隸"/>
      <family val="1"/>
      <charset val="136"/>
    </font>
    <font>
      <sz val="16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name val="華康正顏楷體W9"/>
      <family val="4"/>
      <charset val="136"/>
    </font>
    <font>
      <sz val="36"/>
      <color rgb="FF000000"/>
      <name val="標楷體"/>
      <family val="4"/>
      <charset val="136"/>
    </font>
    <font>
      <sz val="12"/>
      <name val="新細明體"/>
      <family val="1"/>
      <charset val="136"/>
    </font>
    <font>
      <sz val="20"/>
      <name val="華康康楷體 Std W5"/>
      <charset val="136"/>
    </font>
    <font>
      <b/>
      <sz val="20"/>
      <color rgb="FF000000"/>
      <name val="文鼎粗隸"/>
      <family val="1"/>
      <charset val="136"/>
    </font>
    <font>
      <sz val="20"/>
      <color rgb="FF000000"/>
      <name val="標楷體"/>
      <family val="4"/>
      <charset val="136"/>
    </font>
    <font>
      <sz val="24"/>
      <color rgb="FF000000"/>
      <name val="華康正顏楷體W9"/>
      <family val="4"/>
      <charset val="136"/>
    </font>
    <font>
      <sz val="16"/>
      <name val="華康康楷體 Std W5"/>
      <charset val="136"/>
    </font>
    <font>
      <sz val="16"/>
      <name val="華康康楷體 Std W5"/>
      <family val="1"/>
      <charset val="136"/>
    </font>
    <font>
      <sz val="8"/>
      <color rgb="FF333333"/>
      <name val="微軟正黑體"/>
      <family val="2"/>
      <charset val="136"/>
    </font>
    <font>
      <b/>
      <sz val="14"/>
      <name val="新細明體"/>
      <family val="1"/>
      <charset val="136"/>
    </font>
    <font>
      <sz val="16"/>
      <name val="新細明體"/>
      <family val="1"/>
      <charset val="136"/>
    </font>
    <font>
      <sz val="18"/>
      <color rgb="FF000000"/>
      <name val="標楷體"/>
      <family val="4"/>
      <charset val="136"/>
    </font>
    <font>
      <b/>
      <sz val="22"/>
      <color rgb="FF000000"/>
      <name val="標楷體"/>
      <family val="4"/>
      <charset val="136"/>
    </font>
    <font>
      <b/>
      <sz val="22"/>
      <color rgb="FFC00000"/>
      <name val="標楷體"/>
      <family val="4"/>
      <charset val="136"/>
    </font>
    <font>
      <b/>
      <sz val="22"/>
      <name val="標楷體"/>
      <family val="4"/>
      <charset val="136"/>
    </font>
    <font>
      <b/>
      <u/>
      <sz val="22"/>
      <name val="標楷體"/>
      <family val="4"/>
      <charset val="136"/>
    </font>
    <font>
      <b/>
      <sz val="22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3" fontId="7" fillId="0" borderId="6" xfId="0" applyNumberFormat="1" applyFont="1" applyBorder="1" applyAlignment="1">
      <alignment horizontal="right" vertical="top" wrapText="1"/>
    </xf>
    <xf numFmtId="3" fontId="7" fillId="0" borderId="10" xfId="0" applyNumberFormat="1" applyFont="1" applyBorder="1" applyAlignment="1">
      <alignment horizontal="right" vertical="top" wrapText="1"/>
    </xf>
    <xf numFmtId="3" fontId="7" fillId="0" borderId="9" xfId="0" applyNumberFormat="1" applyFont="1" applyBorder="1" applyAlignment="1">
      <alignment horizontal="right" vertical="top" wrapText="1"/>
    </xf>
    <xf numFmtId="0" fontId="6" fillId="0" borderId="5" xfId="0" applyFont="1" applyBorder="1" applyAlignment="1">
      <alignment horizontal="justify" vertical="top" wrapText="1"/>
    </xf>
    <xf numFmtId="3" fontId="6" fillId="0" borderId="5" xfId="0" applyNumberFormat="1" applyFont="1" applyBorder="1" applyAlignment="1">
      <alignment horizontal="right" vertical="top" wrapText="1"/>
    </xf>
    <xf numFmtId="0" fontId="6" fillId="0" borderId="5" xfId="0" applyFont="1" applyBorder="1" applyAlignment="1">
      <alignment horizontal="right" vertical="top" wrapText="1"/>
    </xf>
    <xf numFmtId="0" fontId="6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top" wrapText="1"/>
    </xf>
    <xf numFmtId="0" fontId="10" fillId="0" borderId="0" xfId="0" applyFont="1" applyAlignment="1">
      <alignment horizontal="center" vertical="center"/>
    </xf>
    <xf numFmtId="0" fontId="13" fillId="0" borderId="5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top" wrapText="1"/>
    </xf>
    <xf numFmtId="0" fontId="15" fillId="0" borderId="5" xfId="0" applyFont="1" applyBorder="1">
      <alignment vertical="center"/>
    </xf>
    <xf numFmtId="0" fontId="14" fillId="0" borderId="5" xfId="0" applyFont="1" applyBorder="1" applyAlignment="1">
      <alignment vertical="center" wrapText="1"/>
    </xf>
    <xf numFmtId="0" fontId="6" fillId="0" borderId="5" xfId="0" applyFont="1" applyFill="1" applyBorder="1" applyAlignment="1">
      <alignment horizontal="justify" vertical="top" wrapText="1"/>
    </xf>
    <xf numFmtId="0" fontId="6" fillId="0" borderId="5" xfId="0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20" fillId="0" borderId="6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center" vertical="top" wrapText="1"/>
    </xf>
    <xf numFmtId="0" fontId="22" fillId="0" borderId="0" xfId="0" applyFo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5" xfId="0" applyFont="1" applyBorder="1" applyAlignment="1">
      <alignment vertical="top" wrapText="1"/>
    </xf>
    <xf numFmtId="0" fontId="27" fillId="0" borderId="5" xfId="0" applyFont="1" applyBorder="1" applyAlignment="1">
      <alignment horizontal="left" vertical="top" wrapText="1"/>
    </xf>
    <xf numFmtId="20" fontId="27" fillId="0" borderId="8" xfId="0" applyNumberFormat="1" applyFont="1" applyBorder="1" applyAlignment="1">
      <alignment horizontal="justify" vertical="top" wrapText="1"/>
    </xf>
    <xf numFmtId="0" fontId="27" fillId="0" borderId="8" xfId="0" applyFont="1" applyBorder="1" applyAlignment="1">
      <alignment horizontal="left" vertical="top" wrapText="1"/>
    </xf>
    <xf numFmtId="0" fontId="26" fillId="0" borderId="4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left" vertical="top" wrapText="1"/>
    </xf>
    <xf numFmtId="0" fontId="28" fillId="0" borderId="0" xfId="0" applyFont="1" applyBorder="1" applyAlignment="1">
      <alignment horizontal="left" vertical="top" wrapText="1"/>
    </xf>
    <xf numFmtId="0" fontId="29" fillId="0" borderId="5" xfId="0" applyFont="1" applyBorder="1" applyAlignment="1">
      <alignment horizontal="justify" vertical="top" wrapText="1"/>
    </xf>
    <xf numFmtId="0" fontId="30" fillId="0" borderId="5" xfId="0" applyFont="1" applyBorder="1" applyAlignment="1">
      <alignment horizontal="right" vertical="top" wrapText="1"/>
    </xf>
    <xf numFmtId="0" fontId="30" fillId="0" borderId="5" xfId="0" applyFont="1" applyBorder="1" applyAlignment="1">
      <alignment horizontal="center" vertical="top" wrapText="1"/>
    </xf>
    <xf numFmtId="0" fontId="31" fillId="0" borderId="0" xfId="0" applyFont="1">
      <alignment vertical="center"/>
    </xf>
    <xf numFmtId="0" fontId="29" fillId="0" borderId="12" xfId="0" applyFont="1" applyBorder="1" applyAlignment="1">
      <alignment horizontal="justify" vertical="top" wrapText="1"/>
    </xf>
    <xf numFmtId="0" fontId="33" fillId="0" borderId="5" xfId="0" applyFont="1" applyBorder="1">
      <alignment vertical="center"/>
    </xf>
    <xf numFmtId="0" fontId="24" fillId="0" borderId="5" xfId="0" applyFont="1" applyBorder="1">
      <alignment vertical="center"/>
    </xf>
    <xf numFmtId="3" fontId="29" fillId="0" borderId="6" xfId="0" applyNumberFormat="1" applyFont="1" applyBorder="1" applyAlignment="1">
      <alignment horizontal="right" vertical="top" wrapText="1"/>
    </xf>
    <xf numFmtId="3" fontId="8" fillId="0" borderId="5" xfId="0" applyNumberFormat="1" applyFont="1" applyBorder="1" applyAlignment="1">
      <alignment horizontal="right" vertical="center"/>
    </xf>
    <xf numFmtId="0" fontId="8" fillId="0" borderId="5" xfId="0" applyFont="1" applyFill="1" applyBorder="1" applyAlignment="1">
      <alignment horizontal="justify" vertical="top" wrapText="1"/>
    </xf>
    <xf numFmtId="3" fontId="33" fillId="0" borderId="5" xfId="0" applyNumberFormat="1" applyFont="1" applyBorder="1">
      <alignment vertical="center"/>
    </xf>
    <xf numFmtId="20" fontId="27" fillId="0" borderId="5" xfId="0" applyNumberFormat="1" applyFont="1" applyBorder="1" applyAlignment="1">
      <alignment horizontal="justify" vertical="top" wrapText="1"/>
    </xf>
    <xf numFmtId="20" fontId="27" fillId="0" borderId="5" xfId="0" applyNumberFormat="1" applyFont="1" applyBorder="1" applyAlignment="1">
      <alignment horizontal="left" vertical="top" wrapText="1"/>
    </xf>
    <xf numFmtId="0" fontId="27" fillId="0" borderId="6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27" fillId="0" borderId="9" xfId="0" applyFont="1" applyBorder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justify" vertical="top" wrapText="1"/>
    </xf>
    <xf numFmtId="0" fontId="27" fillId="0" borderId="7" xfId="0" applyFont="1" applyBorder="1" applyAlignment="1">
      <alignment horizontal="center" vertical="top" wrapText="1"/>
    </xf>
    <xf numFmtId="20" fontId="27" fillId="0" borderId="5" xfId="0" applyNumberFormat="1" applyFont="1" applyBorder="1" applyAlignment="1">
      <alignment horizontal="justify" vertical="center" wrapText="1"/>
    </xf>
    <xf numFmtId="0" fontId="27" fillId="0" borderId="4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right" vertical="top" wrapText="1"/>
    </xf>
    <xf numFmtId="3" fontId="6" fillId="0" borderId="6" xfId="0" applyNumberFormat="1" applyFont="1" applyFill="1" applyBorder="1" applyAlignment="1">
      <alignment horizontal="right" vertical="top" wrapText="1"/>
    </xf>
    <xf numFmtId="3" fontId="30" fillId="0" borderId="6" xfId="0" applyNumberFormat="1" applyFont="1" applyBorder="1" applyAlignment="1">
      <alignment horizontal="right" vertical="top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left" vertical="top" wrapText="1"/>
    </xf>
    <xf numFmtId="0" fontId="26" fillId="0" borderId="0" xfId="0" applyFont="1" applyBorder="1">
      <alignment vertical="center"/>
    </xf>
    <xf numFmtId="0" fontId="27" fillId="0" borderId="12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justify" vertical="top" wrapText="1"/>
    </xf>
    <xf numFmtId="0" fontId="6" fillId="0" borderId="8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justify" vertical="top" wrapText="1"/>
    </xf>
    <xf numFmtId="0" fontId="3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11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631371</xdr:colOff>
      <xdr:row>27</xdr:row>
      <xdr:rowOff>130629</xdr:rowOff>
    </xdr:from>
    <xdr:to>
      <xdr:col>4</xdr:col>
      <xdr:colOff>587828</xdr:colOff>
      <xdr:row>38</xdr:row>
      <xdr:rowOff>163287</xdr:rowOff>
    </xdr:to>
    <xdr:pic>
      <xdr:nvPicPr>
        <xdr:cNvPr id="2" name="圖片 1" descr="ãæ­¦éµæ¡å±±çå¸ãçåçæå°çµæ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171" y="13182600"/>
          <a:ext cx="2830286" cy="23077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892628</xdr:colOff>
      <xdr:row>27</xdr:row>
      <xdr:rowOff>130629</xdr:rowOff>
    </xdr:from>
    <xdr:to>
      <xdr:col>5</xdr:col>
      <xdr:colOff>587829</xdr:colOff>
      <xdr:row>39</xdr:row>
      <xdr:rowOff>21772</xdr:rowOff>
    </xdr:to>
    <xdr:pic>
      <xdr:nvPicPr>
        <xdr:cNvPr id="3" name="圖片 2" descr="C:\Users\USER\AppData\Local\Microsoft\Windows\INetCache\Content.MSO\4E22BD57.tmp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2257" y="13182600"/>
          <a:ext cx="2950029" cy="23730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805543</xdr:colOff>
      <xdr:row>27</xdr:row>
      <xdr:rowOff>174171</xdr:rowOff>
    </xdr:from>
    <xdr:to>
      <xdr:col>5</xdr:col>
      <xdr:colOff>3646715</xdr:colOff>
      <xdr:row>38</xdr:row>
      <xdr:rowOff>185057</xdr:rowOff>
    </xdr:to>
    <xdr:pic>
      <xdr:nvPicPr>
        <xdr:cNvPr id="4" name="圖片 3" descr="C:\Users\USER\AppData\Local\Microsoft\Windows\INetCache\Content.MSO\C42F0820.tmp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3226142"/>
          <a:ext cx="2841172" cy="2286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508001</xdr:colOff>
      <xdr:row>25</xdr:row>
      <xdr:rowOff>114710</xdr:rowOff>
    </xdr:from>
    <xdr:to>
      <xdr:col>6</xdr:col>
      <xdr:colOff>1220840</xdr:colOff>
      <xdr:row>34</xdr:row>
      <xdr:rowOff>93824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517" y="8529484"/>
          <a:ext cx="6513871" cy="1822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F30"/>
  <sheetViews>
    <sheetView tabSelected="1" zoomScale="70" workbookViewId="0">
      <selection activeCell="C5" sqref="C5:F5"/>
    </sheetView>
  </sheetViews>
  <sheetFormatPr defaultColWidth="9" defaultRowHeight="16.2"/>
  <cols>
    <col min="1" max="2" width="10" customWidth="1"/>
    <col min="3" max="3" width="6.33203125" customWidth="1"/>
    <col min="4" max="4" width="25.5546875" customWidth="1"/>
    <col min="5" max="5" width="47.44140625" customWidth="1"/>
    <col min="6" max="6" width="56.6640625" customWidth="1"/>
    <col min="7" max="256" width="10" customWidth="1"/>
  </cols>
  <sheetData>
    <row r="3" spans="3:6" ht="49.8">
      <c r="C3" s="77" t="s">
        <v>53</v>
      </c>
      <c r="D3" s="78"/>
      <c r="E3" s="78"/>
      <c r="F3" s="78"/>
    </row>
    <row r="4" spans="3:6" ht="22.2">
      <c r="C4" s="37"/>
      <c r="D4" s="38"/>
      <c r="E4" s="38"/>
      <c r="F4" s="38"/>
    </row>
    <row r="5" spans="3:6" ht="123.6" customHeight="1">
      <c r="C5" s="79" t="s">
        <v>104</v>
      </c>
      <c r="D5" s="79"/>
      <c r="E5" s="79"/>
      <c r="F5" s="79"/>
    </row>
    <row r="6" spans="3:6">
      <c r="C6" s="1"/>
      <c r="D6" s="1"/>
      <c r="E6" s="1"/>
      <c r="F6" s="1"/>
    </row>
    <row r="7" spans="3:6" ht="25.2" thickBot="1">
      <c r="C7" s="80" t="s">
        <v>16</v>
      </c>
      <c r="D7" s="80"/>
      <c r="E7" s="80"/>
      <c r="F7" s="80"/>
    </row>
    <row r="8" spans="3:6" ht="24.6">
      <c r="C8" s="41" t="s">
        <v>17</v>
      </c>
      <c r="D8" s="42" t="s">
        <v>18</v>
      </c>
      <c r="E8" s="42" t="s">
        <v>19</v>
      </c>
      <c r="F8" s="49" t="s">
        <v>14</v>
      </c>
    </row>
    <row r="9" spans="3:6" ht="33.6" customHeight="1">
      <c r="C9" s="43">
        <v>1</v>
      </c>
      <c r="D9" s="44" t="s">
        <v>39</v>
      </c>
      <c r="E9" s="45" t="s">
        <v>84</v>
      </c>
      <c r="F9" s="65" t="s">
        <v>85</v>
      </c>
    </row>
    <row r="10" spans="3:6" ht="28.2">
      <c r="C10" s="43">
        <v>2</v>
      </c>
      <c r="D10" s="44" t="s">
        <v>52</v>
      </c>
      <c r="E10" s="45" t="s">
        <v>80</v>
      </c>
      <c r="F10" s="65" t="s">
        <v>81</v>
      </c>
    </row>
    <row r="11" spans="3:6" ht="83.4" customHeight="1">
      <c r="C11" s="83">
        <v>3</v>
      </c>
      <c r="D11" s="81" t="s">
        <v>92</v>
      </c>
      <c r="E11" s="45" t="s">
        <v>82</v>
      </c>
      <c r="F11" s="65" t="s">
        <v>83</v>
      </c>
    </row>
    <row r="12" spans="3:6" ht="31.2" customHeight="1">
      <c r="C12" s="84"/>
      <c r="D12" s="82"/>
      <c r="E12" s="45" t="s">
        <v>50</v>
      </c>
      <c r="F12" s="65" t="s">
        <v>87</v>
      </c>
    </row>
    <row r="13" spans="3:6" ht="29.4" customHeight="1">
      <c r="C13" s="43">
        <v>4</v>
      </c>
      <c r="D13" s="44" t="s">
        <v>66</v>
      </c>
      <c r="E13" s="45" t="s">
        <v>65</v>
      </c>
      <c r="F13" s="34"/>
    </row>
    <row r="14" spans="3:6" ht="56.4">
      <c r="C14" s="73">
        <v>5</v>
      </c>
      <c r="D14" s="72">
        <v>0.75</v>
      </c>
      <c r="E14" s="45" t="s">
        <v>78</v>
      </c>
      <c r="F14" s="65" t="s">
        <v>77</v>
      </c>
    </row>
    <row r="15" spans="3:6" ht="28.2">
      <c r="C15" s="43">
        <v>6</v>
      </c>
      <c r="D15" s="63">
        <v>0.85416666666666663</v>
      </c>
      <c r="E15" s="45" t="s">
        <v>68</v>
      </c>
      <c r="F15" s="33"/>
    </row>
    <row r="16" spans="3:6" ht="28.8" thickBot="1">
      <c r="C16" s="71">
        <v>7</v>
      </c>
      <c r="D16" s="46">
        <v>0.89583333333333337</v>
      </c>
      <c r="E16" s="47" t="s">
        <v>67</v>
      </c>
      <c r="F16" s="35"/>
    </row>
    <row r="17" spans="3:6">
      <c r="C17" s="31"/>
      <c r="D17" s="31"/>
      <c r="E17" s="32"/>
      <c r="F17" s="31"/>
    </row>
    <row r="18" spans="3:6" ht="25.2" thickBot="1">
      <c r="C18" s="80" t="s">
        <v>20</v>
      </c>
      <c r="D18" s="80"/>
      <c r="E18" s="80"/>
      <c r="F18" s="80"/>
    </row>
    <row r="19" spans="3:6" ht="24.6">
      <c r="C19" s="41" t="s">
        <v>21</v>
      </c>
      <c r="D19" s="42" t="s">
        <v>22</v>
      </c>
      <c r="E19" s="42" t="s">
        <v>23</v>
      </c>
      <c r="F19" s="49" t="s">
        <v>24</v>
      </c>
    </row>
    <row r="20" spans="3:6" ht="28.8" customHeight="1">
      <c r="C20" s="48">
        <v>1</v>
      </c>
      <c r="D20" s="45" t="s">
        <v>47</v>
      </c>
      <c r="E20" s="45" t="s">
        <v>48</v>
      </c>
      <c r="F20" s="30"/>
    </row>
    <row r="21" spans="3:6" ht="229.2" customHeight="1">
      <c r="C21" s="48">
        <v>2</v>
      </c>
      <c r="D21" s="45" t="s">
        <v>69</v>
      </c>
      <c r="E21" s="45" t="s">
        <v>74</v>
      </c>
      <c r="F21" s="68" t="s">
        <v>79</v>
      </c>
    </row>
    <row r="22" spans="3:6" ht="28.2">
      <c r="C22" s="48">
        <v>3</v>
      </c>
      <c r="D22" s="45" t="s">
        <v>70</v>
      </c>
      <c r="E22" s="45" t="s">
        <v>71</v>
      </c>
      <c r="F22" s="66"/>
    </row>
    <row r="23" spans="3:6" ht="31.8" customHeight="1">
      <c r="C23" s="48">
        <v>4</v>
      </c>
      <c r="D23" s="64">
        <v>0.5625</v>
      </c>
      <c r="E23" s="45" t="s">
        <v>72</v>
      </c>
      <c r="F23" s="50"/>
    </row>
    <row r="24" spans="3:6" ht="28.8" thickBot="1">
      <c r="C24" s="48">
        <v>5</v>
      </c>
      <c r="D24" s="47" t="s">
        <v>49</v>
      </c>
      <c r="E24" s="47" t="s">
        <v>40</v>
      </c>
      <c r="F24" s="67" t="s">
        <v>73</v>
      </c>
    </row>
    <row r="25" spans="3:6">
      <c r="C25" s="1"/>
      <c r="D25" s="1"/>
      <c r="E25" s="1"/>
      <c r="F25" s="1"/>
    </row>
    <row r="26" spans="3:6" ht="29.4">
      <c r="C26" s="1"/>
      <c r="D26" s="1"/>
      <c r="E26" s="1"/>
      <c r="F26" s="51" t="s">
        <v>75</v>
      </c>
    </row>
    <row r="27" spans="3:6" ht="29.4">
      <c r="C27" s="2"/>
      <c r="D27" s="3"/>
      <c r="E27" s="4"/>
      <c r="F27" s="51" t="s">
        <v>76</v>
      </c>
    </row>
    <row r="30" spans="3:6">
      <c r="F30" s="36"/>
    </row>
  </sheetData>
  <mergeCells count="6">
    <mergeCell ref="C3:F3"/>
    <mergeCell ref="C5:F5"/>
    <mergeCell ref="C7:F7"/>
    <mergeCell ref="C18:F18"/>
    <mergeCell ref="D11:D12"/>
    <mergeCell ref="C11:C12"/>
  </mergeCells>
  <phoneticPr fontId="16" type="noConversion"/>
  <pageMargins left="0.70866141732283472" right="0.31496062992125984" top="0.35433070866141736" bottom="0.15748031496062992" header="0.31496062992125984" footer="0.31496062992125984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36"/>
  <sheetViews>
    <sheetView zoomScale="81" workbookViewId="0">
      <selection activeCell="H15" sqref="H15"/>
    </sheetView>
  </sheetViews>
  <sheetFormatPr defaultColWidth="9" defaultRowHeight="16.2"/>
  <cols>
    <col min="1" max="1" width="6.33203125" customWidth="1"/>
    <col min="2" max="2" width="43.33203125" customWidth="1"/>
    <col min="3" max="3" width="13.33203125" customWidth="1"/>
    <col min="4" max="4" width="10.77734375" customWidth="1"/>
    <col min="5" max="5" width="10.33203125" customWidth="1"/>
    <col min="6" max="6" width="15.33203125" customWidth="1"/>
    <col min="7" max="255" width="10" customWidth="1"/>
  </cols>
  <sheetData>
    <row r="4" spans="1:6" ht="21.75" customHeight="1"/>
    <row r="7" spans="1:6" ht="30.6">
      <c r="A7" s="87" t="s">
        <v>54</v>
      </c>
      <c r="B7" s="87"/>
      <c r="C7" s="87"/>
      <c r="D7" s="87"/>
      <c r="E7" s="87"/>
      <c r="F7" s="87"/>
    </row>
    <row r="8" spans="1:6" ht="30.6">
      <c r="A8" s="87" t="s">
        <v>86</v>
      </c>
      <c r="B8" s="87"/>
      <c r="C8" s="87"/>
      <c r="D8" s="87"/>
      <c r="E8" s="87"/>
      <c r="F8" s="87"/>
    </row>
    <row r="10" spans="1:6" ht="30" customHeight="1" thickBot="1">
      <c r="A10" s="88" t="s">
        <v>0</v>
      </c>
      <c r="B10" s="88"/>
      <c r="C10" s="88"/>
      <c r="D10" s="88"/>
      <c r="E10" s="88"/>
      <c r="F10" s="88"/>
    </row>
    <row r="11" spans="1:6" ht="30" customHeight="1">
      <c r="A11" s="5" t="s">
        <v>13</v>
      </c>
      <c r="B11" s="89" t="s">
        <v>1</v>
      </c>
      <c r="C11" s="89"/>
      <c r="D11" s="89"/>
      <c r="E11" s="89"/>
      <c r="F11" s="29" t="s">
        <v>8</v>
      </c>
    </row>
    <row r="12" spans="1:6" ht="30" customHeight="1">
      <c r="A12" s="6">
        <v>1</v>
      </c>
      <c r="B12" s="85" t="s">
        <v>33</v>
      </c>
      <c r="C12" s="86"/>
      <c r="D12" s="86"/>
      <c r="E12" s="86"/>
      <c r="F12" s="7">
        <v>60000</v>
      </c>
    </row>
    <row r="13" spans="1:6" ht="30" customHeight="1">
      <c r="A13" s="6">
        <v>2</v>
      </c>
      <c r="B13" s="85" t="s">
        <v>57</v>
      </c>
      <c r="C13" s="86"/>
      <c r="D13" s="86"/>
      <c r="E13" s="86"/>
      <c r="F13" s="8">
        <v>20000</v>
      </c>
    </row>
    <row r="14" spans="1:6" ht="30" customHeight="1">
      <c r="A14" s="6">
        <v>3</v>
      </c>
      <c r="B14" s="85" t="s">
        <v>102</v>
      </c>
      <c r="C14" s="86"/>
      <c r="D14" s="86"/>
      <c r="E14" s="86"/>
      <c r="F14" s="8">
        <v>140000</v>
      </c>
    </row>
    <row r="15" spans="1:6" ht="30" customHeight="1" thickBot="1">
      <c r="A15" s="93" t="s">
        <v>3</v>
      </c>
      <c r="B15" s="94"/>
      <c r="C15" s="94"/>
      <c r="D15" s="94"/>
      <c r="E15" s="94"/>
      <c r="F15" s="9">
        <f>SUM(F12:F14)</f>
        <v>220000</v>
      </c>
    </row>
    <row r="16" spans="1:6" ht="30" customHeight="1">
      <c r="A16" s="95"/>
      <c r="B16" s="95"/>
      <c r="C16" s="95"/>
      <c r="D16" s="95"/>
      <c r="E16" s="95"/>
      <c r="F16" s="95"/>
    </row>
    <row r="17" spans="1:6" ht="30" customHeight="1" thickBot="1">
      <c r="A17" s="96" t="s">
        <v>4</v>
      </c>
      <c r="B17" s="96"/>
      <c r="C17" s="96"/>
      <c r="D17" s="96"/>
      <c r="E17" s="96"/>
      <c r="F17" s="96"/>
    </row>
    <row r="18" spans="1:6" ht="30" customHeight="1">
      <c r="A18" s="28" t="s">
        <v>13</v>
      </c>
      <c r="B18" s="69" t="s">
        <v>9</v>
      </c>
      <c r="C18" s="69" t="s">
        <v>2</v>
      </c>
      <c r="D18" s="69" t="s">
        <v>5</v>
      </c>
      <c r="E18" s="69" t="s">
        <v>11</v>
      </c>
      <c r="F18" s="29" t="s">
        <v>10</v>
      </c>
    </row>
    <row r="19" spans="1:6" ht="49.2" customHeight="1">
      <c r="A19" s="6">
        <v>1</v>
      </c>
      <c r="B19" s="10" t="s">
        <v>43</v>
      </c>
      <c r="C19" s="11">
        <v>13500</v>
      </c>
      <c r="D19" s="12">
        <v>2</v>
      </c>
      <c r="E19" s="13" t="s">
        <v>51</v>
      </c>
      <c r="F19" s="74">
        <f>+D19*C19</f>
        <v>27000</v>
      </c>
    </row>
    <row r="20" spans="1:6" ht="51" customHeight="1">
      <c r="A20" s="6">
        <v>2</v>
      </c>
      <c r="B20" s="10" t="s">
        <v>101</v>
      </c>
      <c r="C20" s="11">
        <v>130000</v>
      </c>
      <c r="D20" s="12">
        <v>1</v>
      </c>
      <c r="E20" s="13"/>
      <c r="F20" s="74">
        <f>+D20*C20</f>
        <v>130000</v>
      </c>
    </row>
    <row r="21" spans="1:6" ht="30" customHeight="1">
      <c r="A21" s="6">
        <v>3</v>
      </c>
      <c r="B21" s="10" t="s">
        <v>6</v>
      </c>
      <c r="C21" s="12">
        <v>60</v>
      </c>
      <c r="D21" s="12">
        <v>40</v>
      </c>
      <c r="E21" s="13" t="s">
        <v>32</v>
      </c>
      <c r="F21" s="74">
        <f>+D21*C21</f>
        <v>2400</v>
      </c>
    </row>
    <row r="22" spans="1:6" ht="48.6" customHeight="1">
      <c r="A22" s="6">
        <v>4</v>
      </c>
      <c r="B22" s="10" t="s">
        <v>99</v>
      </c>
      <c r="C22" s="12">
        <v>0</v>
      </c>
      <c r="D22" s="12">
        <v>40</v>
      </c>
      <c r="E22" s="13" t="s">
        <v>32</v>
      </c>
      <c r="F22" s="74">
        <f>+D22*C22</f>
        <v>0</v>
      </c>
    </row>
    <row r="23" spans="1:6" ht="26.25" customHeight="1">
      <c r="A23" s="6">
        <v>5</v>
      </c>
      <c r="B23" s="10" t="s">
        <v>42</v>
      </c>
      <c r="C23" s="11">
        <v>2500</v>
      </c>
      <c r="D23" s="12">
        <v>4</v>
      </c>
      <c r="E23" s="13" t="s">
        <v>55</v>
      </c>
      <c r="F23" s="74">
        <f>+D23*C23</f>
        <v>10000</v>
      </c>
    </row>
    <row r="24" spans="1:6" ht="30.75" customHeight="1">
      <c r="A24" s="6">
        <v>6</v>
      </c>
      <c r="B24" s="25" t="s">
        <v>44</v>
      </c>
      <c r="C24" s="60">
        <v>3850</v>
      </c>
      <c r="D24" s="14">
        <v>4</v>
      </c>
      <c r="E24" s="13" t="s">
        <v>55</v>
      </c>
      <c r="F24" s="74">
        <f t="shared" ref="F24:F26" si="0">+D24*C24</f>
        <v>15400</v>
      </c>
    </row>
    <row r="25" spans="1:6" ht="46.2" customHeight="1">
      <c r="A25" s="6">
        <v>7</v>
      </c>
      <c r="B25" s="10" t="s">
        <v>100</v>
      </c>
      <c r="C25" s="14">
        <v>100</v>
      </c>
      <c r="D25" s="14">
        <v>40</v>
      </c>
      <c r="E25" s="13" t="s">
        <v>32</v>
      </c>
      <c r="F25" s="74">
        <f t="shared" si="0"/>
        <v>4000</v>
      </c>
    </row>
    <row r="26" spans="1:6" ht="30.75" customHeight="1">
      <c r="A26" s="6">
        <v>8</v>
      </c>
      <c r="B26" s="25" t="s">
        <v>46</v>
      </c>
      <c r="C26" s="60">
        <v>3000</v>
      </c>
      <c r="D26" s="14">
        <v>4</v>
      </c>
      <c r="E26" s="13" t="s">
        <v>55</v>
      </c>
      <c r="F26" s="74">
        <f t="shared" si="0"/>
        <v>12000</v>
      </c>
    </row>
    <row r="27" spans="1:6" ht="26.25" customHeight="1">
      <c r="A27" s="6">
        <v>9</v>
      </c>
      <c r="B27" s="10" t="s">
        <v>88</v>
      </c>
      <c r="C27" s="11">
        <v>0</v>
      </c>
      <c r="D27" s="12">
        <v>1</v>
      </c>
      <c r="E27" s="13" t="s">
        <v>12</v>
      </c>
      <c r="F27" s="74">
        <f t="shared" ref="F27:F29" si="1">+D27*C27</f>
        <v>0</v>
      </c>
    </row>
    <row r="28" spans="1:6" ht="30.6" customHeight="1">
      <c r="A28" s="6">
        <v>10</v>
      </c>
      <c r="B28" s="61" t="s">
        <v>56</v>
      </c>
      <c r="C28" s="12">
        <v>280</v>
      </c>
      <c r="D28" s="26">
        <v>40</v>
      </c>
      <c r="E28" s="27" t="s">
        <v>45</v>
      </c>
      <c r="F28" s="75">
        <f t="shared" si="1"/>
        <v>11200</v>
      </c>
    </row>
    <row r="29" spans="1:6" ht="26.25" customHeight="1">
      <c r="A29" s="6">
        <v>11</v>
      </c>
      <c r="B29" s="52" t="s">
        <v>15</v>
      </c>
      <c r="C29" s="53">
        <v>0</v>
      </c>
      <c r="D29" s="53">
        <v>0</v>
      </c>
      <c r="E29" s="54" t="s">
        <v>38</v>
      </c>
      <c r="F29" s="76">
        <f t="shared" si="1"/>
        <v>0</v>
      </c>
    </row>
    <row r="30" spans="1:6" ht="28.8" customHeight="1">
      <c r="A30" s="6">
        <v>12</v>
      </c>
      <c r="B30" s="56" t="s">
        <v>103</v>
      </c>
      <c r="C30" s="62">
        <v>0</v>
      </c>
      <c r="D30" s="57"/>
      <c r="E30" s="58"/>
      <c r="F30" s="76">
        <v>8000</v>
      </c>
    </row>
    <row r="31" spans="1:6" ht="26.25" customHeight="1">
      <c r="A31" s="6">
        <v>13</v>
      </c>
      <c r="B31" s="56" t="s">
        <v>34</v>
      </c>
      <c r="C31" s="62">
        <v>0</v>
      </c>
      <c r="D31" s="57"/>
      <c r="E31" s="58"/>
      <c r="F31" s="59">
        <v>0</v>
      </c>
    </row>
    <row r="32" spans="1:6" ht="26.25" customHeight="1" thickBot="1">
      <c r="A32" s="91" t="s">
        <v>7</v>
      </c>
      <c r="B32" s="92"/>
      <c r="C32" s="92"/>
      <c r="D32" s="92"/>
      <c r="E32" s="70"/>
      <c r="F32" s="15">
        <f>SUM(F19:F31)</f>
        <v>220000</v>
      </c>
    </row>
    <row r="33" spans="1:6" ht="18" customHeight="1"/>
    <row r="34" spans="1:6" ht="22.2">
      <c r="A34" s="90"/>
      <c r="B34" s="90"/>
      <c r="C34" s="90"/>
      <c r="D34" s="90"/>
      <c r="E34" s="90"/>
      <c r="F34" s="90"/>
    </row>
    <row r="35" spans="1:6" ht="22.2">
      <c r="A35" s="90"/>
      <c r="B35" s="90"/>
      <c r="C35" s="90"/>
      <c r="D35" s="90"/>
      <c r="E35" s="90"/>
      <c r="F35" s="90"/>
    </row>
    <row r="36" spans="1:6" ht="22.2">
      <c r="A36" s="90"/>
      <c r="B36" s="90"/>
      <c r="C36" s="90"/>
      <c r="D36" s="90"/>
      <c r="E36" s="90"/>
      <c r="F36" s="90"/>
    </row>
  </sheetData>
  <mergeCells count="14">
    <mergeCell ref="A34:F34"/>
    <mergeCell ref="A35:F35"/>
    <mergeCell ref="A36:F36"/>
    <mergeCell ref="A32:D32"/>
    <mergeCell ref="B14:E14"/>
    <mergeCell ref="A15:E15"/>
    <mergeCell ref="A16:F16"/>
    <mergeCell ref="A17:F17"/>
    <mergeCell ref="B13:E13"/>
    <mergeCell ref="A7:F7"/>
    <mergeCell ref="A8:F8"/>
    <mergeCell ref="A10:F10"/>
    <mergeCell ref="B11:E11"/>
    <mergeCell ref="B12:E12"/>
  </mergeCells>
  <phoneticPr fontId="16" type="noConversion"/>
  <pageMargins left="0.9055118110236221" right="0.98425196850393704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5:H19"/>
  <sheetViews>
    <sheetView topLeftCell="A7" zoomScale="93" workbookViewId="0">
      <selection activeCell="E17" sqref="E17"/>
    </sheetView>
  </sheetViews>
  <sheetFormatPr defaultColWidth="9" defaultRowHeight="16.2"/>
  <cols>
    <col min="1" max="3" width="10" customWidth="1"/>
    <col min="4" max="4" width="7.77734375" customWidth="1"/>
    <col min="5" max="5" width="22.33203125" customWidth="1"/>
    <col min="6" max="6" width="44.44140625" customWidth="1"/>
    <col min="7" max="7" width="21.44140625" customWidth="1"/>
    <col min="8" max="8" width="14.33203125" customWidth="1"/>
    <col min="9" max="256" width="10" customWidth="1"/>
  </cols>
  <sheetData>
    <row r="5" spans="4:8" ht="39">
      <c r="D5" s="98" t="s">
        <v>58</v>
      </c>
      <c r="E5" s="98"/>
      <c r="F5" s="98"/>
      <c r="G5" s="98"/>
    </row>
    <row r="6" spans="4:8" ht="19.8" customHeight="1">
      <c r="D6" s="16"/>
      <c r="E6" s="16"/>
      <c r="F6" s="16"/>
      <c r="G6" s="16"/>
    </row>
    <row r="7" spans="4:8">
      <c r="D7" s="99" t="s">
        <v>59</v>
      </c>
      <c r="E7" s="99"/>
      <c r="F7" s="99"/>
      <c r="G7" s="99"/>
    </row>
    <row r="8" spans="4:8">
      <c r="D8" s="99" t="s">
        <v>60</v>
      </c>
      <c r="E8" s="99"/>
      <c r="F8" s="99"/>
      <c r="G8" s="99"/>
    </row>
    <row r="9" spans="4:8">
      <c r="D9" s="99" t="s">
        <v>61</v>
      </c>
      <c r="E9" s="99"/>
      <c r="F9" s="99"/>
      <c r="G9" s="99"/>
    </row>
    <row r="10" spans="4:8" ht="24.6">
      <c r="D10" s="100" t="s">
        <v>31</v>
      </c>
      <c r="E10" s="100"/>
      <c r="F10" s="100"/>
      <c r="G10" s="100"/>
    </row>
    <row r="11" spans="4:8" ht="30.75" customHeight="1">
      <c r="D11" s="17" t="s">
        <v>25</v>
      </c>
      <c r="E11" s="18" t="s">
        <v>26</v>
      </c>
      <c r="F11" s="18" t="s">
        <v>27</v>
      </c>
      <c r="G11" s="18" t="s">
        <v>28</v>
      </c>
    </row>
    <row r="12" spans="4:8" ht="45" customHeight="1">
      <c r="D12" s="19">
        <v>1</v>
      </c>
      <c r="E12" s="20" t="s">
        <v>93</v>
      </c>
      <c r="F12" s="20" t="s">
        <v>29</v>
      </c>
      <c r="G12" s="21" t="s">
        <v>41</v>
      </c>
    </row>
    <row r="13" spans="4:8" ht="56.4" customHeight="1">
      <c r="D13" s="21">
        <v>2</v>
      </c>
      <c r="E13" s="20" t="s">
        <v>94</v>
      </c>
      <c r="F13" s="22" t="s">
        <v>35</v>
      </c>
      <c r="G13" s="21" t="s">
        <v>64</v>
      </c>
    </row>
    <row r="14" spans="4:8" ht="45" customHeight="1">
      <c r="D14" s="19">
        <v>3</v>
      </c>
      <c r="E14" s="20" t="s">
        <v>95</v>
      </c>
      <c r="F14" s="23" t="s">
        <v>36</v>
      </c>
      <c r="G14" s="21" t="s">
        <v>91</v>
      </c>
      <c r="H14" s="55"/>
    </row>
    <row r="15" spans="4:8" ht="54" customHeight="1">
      <c r="D15" s="19">
        <v>4</v>
      </c>
      <c r="E15" s="20" t="s">
        <v>96</v>
      </c>
      <c r="F15" s="40" t="s">
        <v>89</v>
      </c>
      <c r="G15" s="21" t="s">
        <v>90</v>
      </c>
      <c r="H15" s="39"/>
    </row>
    <row r="16" spans="4:8" ht="51.75" customHeight="1">
      <c r="D16" s="19">
        <v>5</v>
      </c>
      <c r="E16" s="20" t="s">
        <v>97</v>
      </c>
      <c r="F16" s="23" t="s">
        <v>37</v>
      </c>
      <c r="G16" s="21" t="s">
        <v>62</v>
      </c>
    </row>
    <row r="17" spans="4:7" ht="51" customHeight="1">
      <c r="D17" s="19">
        <v>6</v>
      </c>
      <c r="E17" s="24" t="s">
        <v>98</v>
      </c>
      <c r="F17" s="24" t="s">
        <v>30</v>
      </c>
      <c r="G17" s="19" t="s">
        <v>63</v>
      </c>
    </row>
    <row r="19" spans="4:7" ht="19.8">
      <c r="D19" s="97"/>
      <c r="E19" s="97"/>
      <c r="F19" s="97"/>
      <c r="G19" s="97"/>
    </row>
  </sheetData>
  <mergeCells count="6">
    <mergeCell ref="D19:G19"/>
    <mergeCell ref="D5:G5"/>
    <mergeCell ref="D7:G7"/>
    <mergeCell ref="D8:G8"/>
    <mergeCell ref="D9:G9"/>
    <mergeCell ref="D10:G10"/>
  </mergeCells>
  <phoneticPr fontId="16" type="noConversion"/>
  <pageMargins left="0.70866141732283472" right="0.31496062992125984" top="0.55118110236220474" bottom="0.35433070866141736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活動程序</vt:lpstr>
      <vt:lpstr>預算</vt:lpstr>
      <vt:lpstr>課程內容</vt:lpstr>
      <vt:lpstr>活動程序!Print_Area</vt:lpstr>
      <vt:lpstr>預算!Print_Area</vt:lpstr>
      <vt:lpstr>課程內容!Print_Area</vt:lpstr>
    </vt:vector>
  </TitlesOfParts>
  <Company>ASDF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翁秘書</dc:creator>
  <cp:lastModifiedBy>user</cp:lastModifiedBy>
  <cp:lastPrinted>2020-05-29T02:05:08Z</cp:lastPrinted>
  <dcterms:created xsi:type="dcterms:W3CDTF">2014-07-27T17:43:16Z</dcterms:created>
  <dcterms:modified xsi:type="dcterms:W3CDTF">2020-06-05T06:30:30Z</dcterms:modified>
</cp:coreProperties>
</file>