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文字檔案\本社 訓練營\樊沛文\"/>
    </mc:Choice>
  </mc:AlternateContent>
  <bookViews>
    <workbookView xWindow="0" yWindow="120" windowWidth="17400" windowHeight="11640" activeTab="3"/>
  </bookViews>
  <sheets>
    <sheet name="活動程序" sheetId="1" r:id="rId1"/>
    <sheet name="預算" sheetId="2" r:id="rId2"/>
    <sheet name="課程內容" sheetId="3" r:id="rId3"/>
    <sheet name="新預算" sheetId="4" r:id="rId4"/>
  </sheets>
  <definedNames>
    <definedName name="_xlnm.Print_Area" localSheetId="0">活動程序!$C$3:$F$28</definedName>
    <definedName name="_xlnm.Print_Area" localSheetId="3">新預算!$A$7:$F$36</definedName>
    <definedName name="_xlnm.Print_Area" localSheetId="1">預算!$A$7:$F$35</definedName>
    <definedName name="_xlnm.Print_Area" localSheetId="2">課程內容!$D$5:$G$40</definedName>
  </definedNames>
  <calcPr calcId="152511"/>
</workbook>
</file>

<file path=xl/calcChain.xml><?xml version="1.0" encoding="utf-8"?>
<calcChain xmlns="http://schemas.openxmlformats.org/spreadsheetml/2006/main">
  <c r="F29" i="4" l="1"/>
  <c r="F28" i="4"/>
  <c r="F27" i="4"/>
  <c r="F26" i="4"/>
  <c r="F25" i="4"/>
  <c r="F24" i="4"/>
  <c r="F23" i="4"/>
  <c r="F22" i="4"/>
  <c r="F20" i="4"/>
  <c r="F18" i="4"/>
  <c r="F14" i="4"/>
  <c r="F32" i="4" l="1"/>
  <c r="F29" i="2"/>
  <c r="F19" i="2" l="1"/>
  <c r="F24" i="2"/>
  <c r="F23" i="2"/>
  <c r="F26" i="2"/>
  <c r="F25" i="2"/>
  <c r="F21" i="2"/>
  <c r="F20" i="2"/>
  <c r="F22" i="2"/>
  <c r="F27" i="2"/>
  <c r="F28" i="2"/>
  <c r="F31" i="2" l="1"/>
  <c r="F18" i="2"/>
  <c r="F14" i="2"/>
</calcChain>
</file>

<file path=xl/sharedStrings.xml><?xml version="1.0" encoding="utf-8"?>
<sst xmlns="http://schemas.openxmlformats.org/spreadsheetml/2006/main" count="152" uniqueCount="114">
  <si>
    <t>收入：</t>
  </si>
  <si>
    <t>摘要</t>
  </si>
  <si>
    <t>金額</t>
  </si>
  <si>
    <t>合計收入：</t>
  </si>
  <si>
    <t>支出：</t>
  </si>
  <si>
    <t>數量</t>
  </si>
  <si>
    <t>保險費</t>
  </si>
  <si>
    <t>會議室</t>
  </si>
  <si>
    <t>支出合計</t>
  </si>
  <si>
    <t>金額</t>
  </si>
  <si>
    <t>摘要</t>
  </si>
  <si>
    <t>合計</t>
  </si>
  <si>
    <t>單位</t>
  </si>
  <si>
    <t>份</t>
  </si>
  <si>
    <t>NO</t>
  </si>
  <si>
    <t>備註</t>
  </si>
  <si>
    <t>衣服</t>
  </si>
  <si>
    <t>第一天行程</t>
  </si>
  <si>
    <t>NO</t>
  </si>
  <si>
    <t>時間</t>
  </si>
  <si>
    <t>行程</t>
  </si>
  <si>
    <t>第二天行程</t>
  </si>
  <si>
    <t>NO</t>
  </si>
  <si>
    <t>時間</t>
  </si>
  <si>
    <t>行程</t>
  </si>
  <si>
    <t>備註</t>
  </si>
  <si>
    <t>NO</t>
  </si>
  <si>
    <t>時間</t>
  </si>
  <si>
    <t>內容</t>
  </si>
  <si>
    <t>負責人</t>
  </si>
  <si>
    <t>社長致詞</t>
  </si>
  <si>
    <t>總結及結訓</t>
  </si>
  <si>
    <t>※課程內容</t>
  </si>
  <si>
    <t>人</t>
  </si>
  <si>
    <t>本社經費(訓練營經費)</t>
  </si>
  <si>
    <t>其他雜支</t>
  </si>
  <si>
    <t xml:space="preserve">訓練營執行長致勉勵詞  (正式宣佈活動開始) 
</t>
  </si>
  <si>
    <t>介紹講師</t>
  </si>
  <si>
    <t>訓練營執行長致詞</t>
  </si>
  <si>
    <t>樊沛文</t>
  </si>
  <si>
    <t>人</t>
  </si>
  <si>
    <t>件</t>
  </si>
  <si>
    <t>第三十三屆訓練營經費結算表</t>
    <phoneticPr fontId="16" type="noConversion"/>
  </si>
  <si>
    <t>108年4月13日至108年4月14日(星期六、日)</t>
    <phoneticPr fontId="16" type="noConversion"/>
  </si>
  <si>
    <t>06:30~</t>
    <phoneticPr fontId="16" type="noConversion"/>
  </si>
  <si>
    <t>準時出發/國道風光/車上卡拉OK</t>
    <phoneticPr fontId="16" type="noConversion"/>
  </si>
  <si>
    <t>澳哈娜咖啡屋</t>
    <phoneticPr fontId="16" type="noConversion"/>
  </si>
  <si>
    <t>苗栗午餐</t>
    <phoneticPr fontId="16" type="noConversion"/>
  </si>
  <si>
    <t>夜宿花露農場/晚餐</t>
    <phoneticPr fontId="16" type="noConversion"/>
  </si>
  <si>
    <t>08:30~</t>
    <phoneticPr fontId="16" type="noConversion"/>
  </si>
  <si>
    <t>勝興車站/鐵路腳踏車活動</t>
    <phoneticPr fontId="16" type="noConversion"/>
  </si>
  <si>
    <t xml:space="preserve">午餐 </t>
    <phoneticPr fontId="16" type="noConversion"/>
  </si>
  <si>
    <t>12:00~</t>
    <phoneticPr fontId="16" type="noConversion"/>
  </si>
  <si>
    <t>晚餐</t>
    <phoneticPr fontId="16" type="noConversion"/>
  </si>
  <si>
    <t>社      長：樊沛文</t>
    <phoneticPr fontId="16" type="noConversion"/>
  </si>
  <si>
    <t>第一副社長：鄭明仁</t>
    <phoneticPr fontId="16" type="noConversion"/>
  </si>
  <si>
    <t>108年度IMC基隆社訓練營</t>
    <phoneticPr fontId="16" type="noConversion"/>
  </si>
  <si>
    <t>社長：樊沛文</t>
    <phoneticPr fontId="16" type="noConversion"/>
  </si>
  <si>
    <t>第一副社長：鄭明仁</t>
    <phoneticPr fontId="16" type="noConversion"/>
  </si>
  <si>
    <t>司儀：王逸群</t>
    <phoneticPr fontId="16" type="noConversion"/>
  </si>
  <si>
    <t>鄭明仁</t>
    <phoneticPr fontId="16" type="noConversion"/>
  </si>
  <si>
    <t>鄭明仁</t>
    <phoneticPr fontId="16" type="noConversion"/>
  </si>
  <si>
    <t xml:space="preserve">第一天午餐 </t>
    <phoneticPr fontId="16" type="noConversion"/>
  </si>
  <si>
    <t>遊覽車資（含過路費、司領服務費及住宿費）</t>
    <phoneticPr fontId="16" type="noConversion"/>
  </si>
  <si>
    <t>第二天午餐</t>
    <phoneticPr fontId="16" type="noConversion"/>
  </si>
  <si>
    <r>
      <t>澳哈娜100(可抵消費)</t>
    </r>
    <r>
      <rPr>
        <sz val="16"/>
        <color rgb="FF000000"/>
        <rFont val="新細明體"/>
        <family val="1"/>
        <charset val="136"/>
      </rPr>
      <t>、</t>
    </r>
    <r>
      <rPr>
        <sz val="16"/>
        <color rgb="FF000000"/>
        <rFont val="華康康楷體 Std W5"/>
        <charset val="136"/>
      </rPr>
      <t>鐵路腳踏車220</t>
    </r>
    <phoneticPr fontId="16" type="noConversion"/>
  </si>
  <si>
    <t>人</t>
    <phoneticPr fontId="16" type="noConversion"/>
  </si>
  <si>
    <t xml:space="preserve">第一天晚餐 </t>
    <phoneticPr fontId="16" type="noConversion"/>
  </si>
  <si>
    <t>第二天晚餐</t>
    <phoneticPr fontId="16" type="noConversion"/>
  </si>
  <si>
    <t>勝興火車站是西部縱貫鐵路的最高點，站內月台有一座紀念碑，自然景觀最特殊的一段。勝興車站整棟建築係以木頭為建材，至今已有百餘年的歷史，多了新人拍攝婚紗的懷舊場景，越野車手馳騁的新天地，還有三五成群的遊客走進隧道探險的新風貌。至此深富歷史與觀光資源的文物得以保存。</t>
    <phoneticPr fontId="16" type="noConversion"/>
  </si>
  <si>
    <t>歸賦/回溫暖的家</t>
    <phoneticPr fontId="16" type="noConversion"/>
  </si>
  <si>
    <t>07:30~</t>
    <phoneticPr fontId="16" type="noConversion"/>
  </si>
  <si>
    <t>晨喚</t>
    <phoneticPr fontId="16" type="noConversion"/>
  </si>
  <si>
    <t>早餐</t>
    <phoneticPr fontId="16" type="noConversion"/>
  </si>
  <si>
    <t>18:00~</t>
    <phoneticPr fontId="16" type="noConversion"/>
  </si>
  <si>
    <t>順著環湖公路欣賞玲瓏巧姿的湖光水色。湖畔綠樹成林，人家散落，並有龍湖宮及靈天禪寺兩座廟宇奠基其間，秀水靈剎，景致恬雃。</t>
    <phoneticPr fontId="16" type="noConversion"/>
  </si>
  <si>
    <t>龍昇湖</t>
    <phoneticPr fontId="16" type="noConversion"/>
  </si>
  <si>
    <t>專題演講</t>
    <phoneticPr fontId="16" type="noConversion"/>
  </si>
  <si>
    <t>花園導覽</t>
    <phoneticPr fontId="16" type="noConversion"/>
  </si>
  <si>
    <t>自由參觀</t>
    <phoneticPr fontId="16" type="noConversion"/>
  </si>
  <si>
    <r>
      <t>住宿費(有窗2人房每人1952元*12人</t>
    </r>
    <r>
      <rPr>
        <sz val="16"/>
        <color rgb="FF000000"/>
        <rFont val="新細明體"/>
        <family val="1"/>
        <charset val="136"/>
      </rPr>
      <t>、無窗</t>
    </r>
    <r>
      <rPr>
        <sz val="16"/>
        <color rgb="FF000000"/>
        <rFont val="華康康楷體 Std W5"/>
        <charset val="136"/>
      </rPr>
      <t>2</t>
    </r>
    <r>
      <rPr>
        <sz val="16"/>
        <color rgb="FF000000"/>
        <rFont val="新細明體"/>
        <family val="1"/>
        <charset val="136"/>
      </rPr>
      <t>人房每人1</t>
    </r>
    <r>
      <rPr>
        <sz val="16"/>
        <color rgb="FF000000"/>
        <rFont val="華康康楷體 Std W5"/>
        <charset val="136"/>
      </rPr>
      <t>552</t>
    </r>
    <r>
      <rPr>
        <sz val="16"/>
        <color rgb="FF000000"/>
        <rFont val="新細明體"/>
        <family val="1"/>
        <charset val="136"/>
      </rPr>
      <t>元</t>
    </r>
    <r>
      <rPr>
        <sz val="16"/>
        <color rgb="FF000000"/>
        <rFont val="華康康楷體 Std W5"/>
        <charset val="136"/>
      </rPr>
      <t>*12</t>
    </r>
    <r>
      <rPr>
        <sz val="16"/>
        <color rgb="FF000000"/>
        <rFont val="新細明體"/>
        <family val="1"/>
        <charset val="136"/>
      </rPr>
      <t>人、4人房每人1376元*16人</t>
    </r>
    <r>
      <rPr>
        <sz val="16"/>
        <color rgb="FF000000"/>
        <rFont val="華康康楷體 Std W5"/>
        <charset val="136"/>
      </rPr>
      <t>)</t>
    </r>
    <phoneticPr fontId="16" type="noConversion"/>
  </si>
  <si>
    <t>註冊費每人4300元*12人、3900元*12人、3700元*16人</t>
    <phoneticPr fontId="16" type="noConversion"/>
  </si>
  <si>
    <t>講師費</t>
    <phoneticPr fontId="16" type="noConversion"/>
  </si>
  <si>
    <t>謝陳煌</t>
    <phoneticPr fontId="16" type="noConversion"/>
  </si>
  <si>
    <t>陳基能</t>
    <phoneticPr fontId="16" type="noConversion"/>
  </si>
  <si>
    <t>14:00~14:05</t>
    <phoneticPr fontId="16" type="noConversion"/>
  </si>
  <si>
    <t>14:05~14:10</t>
    <phoneticPr fontId="16" type="noConversion"/>
  </si>
  <si>
    <t>14:10~14:15</t>
    <phoneticPr fontId="16" type="noConversion"/>
  </si>
  <si>
    <t>14:15~15:15</t>
    <phoneticPr fontId="16" type="noConversion"/>
  </si>
  <si>
    <t>15:15~15:20</t>
    <phoneticPr fontId="16" type="noConversion"/>
  </si>
  <si>
    <t>15:20~15:25</t>
    <phoneticPr fontId="16" type="noConversion"/>
  </si>
  <si>
    <t>15:25~16:25</t>
    <phoneticPr fontId="16" type="noConversion"/>
  </si>
  <si>
    <t>16:25~18:00</t>
    <phoneticPr fontId="16" type="noConversion"/>
  </si>
  <si>
    <t>14:00~15:25</t>
    <phoneticPr fontId="16" type="noConversion"/>
  </si>
  <si>
    <t xml:space="preserve">108年訓練營~花露精油城堡
</t>
    <phoneticPr fontId="16" type="noConversion"/>
  </si>
  <si>
    <t>天</t>
    <phoneticPr fontId="16" type="noConversion"/>
  </si>
  <si>
    <r>
      <t>早餐</t>
    </r>
    <r>
      <rPr>
        <sz val="16"/>
        <color rgb="FF000000"/>
        <rFont val="新細明體"/>
        <family val="1"/>
        <charset val="136"/>
      </rPr>
      <t>、</t>
    </r>
    <r>
      <rPr>
        <sz val="16"/>
        <color rgb="FF000000"/>
        <rFont val="華康康楷體 Std W5"/>
        <charset val="136"/>
      </rPr>
      <t>飲料、礦泉水、酒</t>
    </r>
    <phoneticPr fontId="16" type="noConversion"/>
  </si>
  <si>
    <t>12:00~13:00</t>
    <phoneticPr fontId="16" type="noConversion"/>
  </si>
  <si>
    <t>13:00~14:00</t>
    <phoneticPr fontId="16" type="noConversion"/>
  </si>
  <si>
    <t>講題：花露精油城堡經營分享</t>
    <phoneticPr fontId="16" type="noConversion"/>
  </si>
  <si>
    <t>花露精油城堡經營分享</t>
    <phoneticPr fontId="16" type="noConversion"/>
  </si>
  <si>
    <t xml:space="preserve">到處都是紫色的驚奇,有許願花、九重葛等漂亮的花朵盛開,一年四季都有很棒的景觀.當然令人嚮往❤更特別的是.戶外景觀區到處都有可愛浪漫造景,不但適合情侶約會.也適合親子同遊
</t>
    <phoneticPr fontId="16" type="noConversion"/>
  </si>
  <si>
    <t>開坐花草間 靜觀花落葉
聆聽鳥蟲鳴 清風撫愁面
優美的花木編織一幅幽靜，信手捻來到處散發能量花香，無法打包外賣的是空氣中的芬多精，我們用植物的精華(精油)觸動您的嗅覺，打開您的心扉，用最在地的食材(香草)又或您的味蕾，入主精油城堡築您小時候的夢，來吧，花露農場所擁有的一切，都是為了要讓您放空之後，儲備更多的能量再出發。</t>
    <phoneticPr fontId="16" type="noConversion"/>
  </si>
  <si>
    <r>
      <t>住宿費(有窗2人房每人1952元*12人</t>
    </r>
    <r>
      <rPr>
        <sz val="16"/>
        <color rgb="FF000000"/>
        <rFont val="新細明體"/>
        <family val="1"/>
        <charset val="136"/>
      </rPr>
      <t>、無窗</t>
    </r>
    <r>
      <rPr>
        <sz val="16"/>
        <color rgb="FF000000"/>
        <rFont val="華康康楷體 Std W5"/>
        <charset val="136"/>
      </rPr>
      <t>2</t>
    </r>
    <r>
      <rPr>
        <sz val="16"/>
        <color rgb="FF000000"/>
        <rFont val="新細明體"/>
        <family val="1"/>
        <charset val="136"/>
      </rPr>
      <t>人房每人1</t>
    </r>
    <r>
      <rPr>
        <sz val="16"/>
        <color rgb="FF000000"/>
        <rFont val="華康康楷體 Std W5"/>
        <charset val="136"/>
      </rPr>
      <t>552</t>
    </r>
    <r>
      <rPr>
        <sz val="16"/>
        <color rgb="FF000000"/>
        <rFont val="新細明體"/>
        <family val="1"/>
        <charset val="136"/>
      </rPr>
      <t>元</t>
    </r>
    <r>
      <rPr>
        <sz val="16"/>
        <color rgb="FF000000"/>
        <rFont val="華康康楷體 Std W5"/>
        <charset val="136"/>
      </rPr>
      <t>*12</t>
    </r>
    <r>
      <rPr>
        <sz val="16"/>
        <color rgb="FF000000"/>
        <rFont val="新細明體"/>
        <family val="1"/>
        <charset val="136"/>
      </rPr>
      <t>人、4人房每人1376元*8人</t>
    </r>
    <r>
      <rPr>
        <sz val="16"/>
        <color rgb="FF000000"/>
        <rFont val="華康康楷體 Std W5"/>
        <charset val="136"/>
      </rPr>
      <t>)</t>
    </r>
    <phoneticPr fontId="16" type="noConversion"/>
  </si>
  <si>
    <t>註冊費每人3400元*12人、3000元*12人、2800元*8人</t>
    <phoneticPr fontId="16" type="noConversion"/>
  </si>
  <si>
    <t>漫遊花露農場/繡球花季
(苗栗縣卓蘭鎮西坪里西坪43-3號)</t>
    <phoneticPr fontId="16" type="noConversion"/>
  </si>
  <si>
    <t>陳基能總經理0912-367998      林小姐04-25891589       住宿：紀先生04-25898565</t>
    <phoneticPr fontId="16" type="noConversion"/>
  </si>
  <si>
    <t xml:space="preserve">第一天晚餐(樊沛文社長贊助) </t>
    <phoneticPr fontId="16" type="noConversion"/>
  </si>
  <si>
    <t>第二天晚餐(鄭明仁一副贊助)</t>
    <phoneticPr fontId="16" type="noConversion"/>
  </si>
  <si>
    <r>
      <t>第一天早餐</t>
    </r>
    <r>
      <rPr>
        <sz val="14"/>
        <color rgb="FF000000"/>
        <rFont val="華康康楷體 Std W5"/>
        <family val="1"/>
        <charset val="136"/>
      </rPr>
      <t>(趙權龍前社長贊助)</t>
    </r>
    <phoneticPr fontId="16" type="noConversion"/>
  </si>
  <si>
    <t>份</t>
    <phoneticPr fontId="16" type="noConversion"/>
  </si>
  <si>
    <t>飲料、礦泉水、酒</t>
    <phoneticPr fontId="16" type="noConversion"/>
  </si>
  <si>
    <r>
      <t>日期：108年4月13日~14日(星期六、日)
費用：</t>
    </r>
    <r>
      <rPr>
        <b/>
        <sz val="18"/>
        <color rgb="FFC00000"/>
        <rFont val="標楷體"/>
        <family val="4"/>
        <charset val="136"/>
      </rPr>
      <t>社友每人每人3400元*12人、3000元*12人、2800元*8人</t>
    </r>
    <r>
      <rPr>
        <b/>
        <sz val="18"/>
        <color rgb="FF000000"/>
        <rFont val="標楷體"/>
        <family val="4"/>
        <charset val="136"/>
      </rPr>
      <t xml:space="preserve">
</t>
    </r>
    <r>
      <rPr>
        <b/>
        <sz val="18"/>
        <rFont val="標楷體"/>
        <family val="4"/>
        <charset val="136"/>
      </rPr>
      <t>人數：40人(</t>
    </r>
    <r>
      <rPr>
        <b/>
        <u/>
        <sz val="18"/>
        <rFont val="標楷體"/>
        <family val="4"/>
        <charset val="136"/>
      </rPr>
      <t>參加人員以社友優先</t>
    </r>
    <r>
      <rPr>
        <b/>
        <sz val="18"/>
        <rFont val="標楷體"/>
        <family val="4"/>
        <charset val="136"/>
      </rPr>
      <t>，登記繳費額滿為止，報名截止至3月10日)</t>
    </r>
    <r>
      <rPr>
        <b/>
        <sz val="18"/>
        <color rgb="FF000000"/>
        <rFont val="標楷體"/>
        <family val="4"/>
        <charset val="136"/>
      </rPr>
      <t xml:space="preserve">
</t>
    </r>
    <phoneticPr fontId="16" type="noConversion"/>
  </si>
  <si>
    <t>第三十三屆訓練營經費預算表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</si>
</sst>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>
    <font>
      <sz val="12"/>
      <name val="新細明體"/>
    </font>
    <font>
      <sz val="16"/>
      <color rgb="FF000000"/>
      <name val="文鼎粗隸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PMingLiU"/>
      <family val="1"/>
    </font>
    <font>
      <sz val="22"/>
      <color rgb="FF000000"/>
      <name val="華康康楷體 Std W5"/>
      <charset val="136"/>
    </font>
    <font>
      <b/>
      <sz val="18"/>
      <color rgb="FF000000"/>
      <name val="華康康楷體 Std W5"/>
      <charset val="136"/>
    </font>
    <font>
      <sz val="16"/>
      <color rgb="FF000000"/>
      <name val="華康康楷體 Std W5"/>
      <charset val="136"/>
    </font>
    <font>
      <sz val="16"/>
      <color rgb="FF000000"/>
      <name val="華康康楷體 Std W5"/>
      <charset val="136"/>
    </font>
    <font>
      <sz val="16"/>
      <color rgb="FF000000"/>
      <name val="新細明體"/>
      <family val="1"/>
      <charset val="136"/>
    </font>
    <font>
      <sz val="16"/>
      <color rgb="FF000000"/>
      <name val="華康宗楷體 Std W7"/>
      <charset val="136"/>
    </font>
    <font>
      <sz val="28"/>
      <color rgb="FF000000"/>
      <name val="華康康楷體 Std W5"/>
      <charset val="136"/>
    </font>
    <font>
      <sz val="12"/>
      <color rgb="FF000000"/>
      <name val="華康康楷體 Std W5"/>
      <charset val="136"/>
    </font>
    <font>
      <sz val="18"/>
      <color rgb="FF000000"/>
      <name val="華康康楷體 Std W5"/>
      <charset val="136"/>
    </font>
    <font>
      <sz val="24"/>
      <color rgb="FF000000"/>
      <name val="華康康楷體 Std W5"/>
      <charset val="136"/>
    </font>
    <font>
      <sz val="20"/>
      <color rgb="FF000000"/>
      <name val="華康康楷體 Std W5"/>
      <charset val="136"/>
    </font>
    <font>
      <sz val="20"/>
      <color rgb="FF000000"/>
      <name val="新細明體"/>
      <family val="1"/>
      <charset val="136"/>
    </font>
    <font>
      <sz val="9"/>
      <name val="細明體"/>
      <family val="3"/>
      <charset val="136"/>
    </font>
    <font>
      <b/>
      <sz val="16"/>
      <color rgb="FF000000"/>
      <name val="華康康楷體 Std W5"/>
      <family val="1"/>
      <charset val="136"/>
    </font>
    <font>
      <b/>
      <sz val="16"/>
      <color rgb="FF000000"/>
      <name val="文鼎粗隸"/>
      <family val="1"/>
      <charset val="136"/>
    </font>
    <font>
      <b/>
      <sz val="12"/>
      <color rgb="FF000000"/>
      <name val="文鼎粗隸"/>
      <family val="1"/>
      <charset val="136"/>
    </font>
    <font>
      <b/>
      <sz val="14"/>
      <color rgb="FF000000"/>
      <name val="文鼎粗隸"/>
      <family val="1"/>
      <charset val="136"/>
    </font>
    <font>
      <sz val="16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name val="華康正顏楷體W9"/>
      <family val="4"/>
      <charset val="136"/>
    </font>
    <font>
      <b/>
      <u/>
      <sz val="18"/>
      <name val="標楷體"/>
      <family val="4"/>
      <charset val="136"/>
    </font>
    <font>
      <sz val="36"/>
      <color rgb="FF000000"/>
      <name val="標楷體"/>
      <family val="4"/>
      <charset val="136"/>
    </font>
    <font>
      <sz val="12"/>
      <name val="新細明體"/>
      <family val="1"/>
      <charset val="136"/>
    </font>
    <font>
      <sz val="20"/>
      <name val="華康康楷體 Std W5"/>
      <charset val="136"/>
    </font>
    <font>
      <b/>
      <sz val="20"/>
      <color rgb="FF000000"/>
      <name val="文鼎粗隸"/>
      <family val="1"/>
      <charset val="136"/>
    </font>
    <font>
      <sz val="20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b/>
      <sz val="18"/>
      <color rgb="FFC00000"/>
      <name val="標楷體"/>
      <family val="4"/>
      <charset val="136"/>
    </font>
    <font>
      <b/>
      <sz val="18"/>
      <name val="標楷體"/>
      <family val="4"/>
      <charset val="136"/>
    </font>
    <font>
      <sz val="24"/>
      <color rgb="FF000000"/>
      <name val="華康正顏楷體W9"/>
      <family val="4"/>
      <charset val="136"/>
    </font>
    <font>
      <sz val="16"/>
      <color rgb="FFFF0000"/>
      <name val="華康康楷體 Std W5"/>
      <charset val="136"/>
    </font>
    <font>
      <sz val="16"/>
      <color rgb="FFFF0000"/>
      <name val="華康康楷體 Std W5"/>
      <family val="1"/>
      <charset val="136"/>
    </font>
    <font>
      <sz val="12"/>
      <color rgb="FFFF0000"/>
      <name val="新細明體"/>
      <family val="1"/>
      <charset val="136"/>
    </font>
    <font>
      <sz val="16"/>
      <name val="華康康楷體 Std W5"/>
      <charset val="136"/>
    </font>
    <font>
      <sz val="16"/>
      <name val="華康康楷體 Std W5"/>
      <family val="1"/>
      <charset val="136"/>
    </font>
    <font>
      <sz val="8"/>
      <color rgb="FF333333"/>
      <name val="微軟正黑體"/>
      <family val="2"/>
      <charset val="136"/>
    </font>
    <font>
      <b/>
      <sz val="14"/>
      <name val="新細明體"/>
      <family val="1"/>
      <charset val="136"/>
    </font>
    <font>
      <sz val="14"/>
      <color rgb="FF000000"/>
      <name val="華康康楷體 Std W5"/>
      <family val="1"/>
      <charset val="136"/>
    </font>
    <font>
      <sz val="16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3" fontId="7" fillId="0" borderId="6" xfId="0" applyNumberFormat="1" applyFont="1" applyBorder="1" applyAlignment="1">
      <alignment horizontal="right" vertical="top" wrapText="1"/>
    </xf>
    <xf numFmtId="0" fontId="7" fillId="0" borderId="10" xfId="0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vertical="top" wrapText="1"/>
    </xf>
    <xf numFmtId="3" fontId="7" fillId="0" borderId="9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justify" vertical="top" wrapText="1"/>
    </xf>
    <xf numFmtId="3" fontId="6" fillId="0" borderId="5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center" vertical="top" wrapText="1"/>
    </xf>
    <xf numFmtId="3" fontId="6" fillId="0" borderId="6" xfId="0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8" xfId="0" applyFont="1" applyBorder="1" applyAlignment="1">
      <alignment horizontal="justify" vertical="top" wrapText="1"/>
    </xf>
    <xf numFmtId="3" fontId="6" fillId="0" borderId="9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center" vertical="center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top" wrapText="1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 wrapText="1"/>
    </xf>
    <xf numFmtId="0" fontId="6" fillId="0" borderId="5" xfId="0" applyFont="1" applyFill="1" applyBorder="1" applyAlignment="1">
      <alignment horizontal="justify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center"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8" fillId="0" borderId="9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center" vertical="top" wrapText="1"/>
    </xf>
    <xf numFmtId="0" fontId="23" fillId="0" borderId="0" xfId="0" applyFo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top" wrapText="1"/>
    </xf>
    <xf numFmtId="0" fontId="26" fillId="0" borderId="0" xfId="0" applyFont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5" xfId="0" applyFont="1" applyBorder="1" applyAlignment="1">
      <alignment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center" vertical="top" wrapText="1"/>
    </xf>
    <xf numFmtId="0" fontId="29" fillId="0" borderId="13" xfId="0" applyFont="1" applyBorder="1" applyAlignment="1">
      <alignment vertical="top" wrapText="1"/>
    </xf>
    <xf numFmtId="0" fontId="29" fillId="0" borderId="13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center" vertical="top" wrapText="1"/>
    </xf>
    <xf numFmtId="20" fontId="29" fillId="0" borderId="8" xfId="0" applyNumberFormat="1" applyFont="1" applyBorder="1" applyAlignment="1">
      <alignment horizontal="justify" vertical="top" wrapText="1"/>
    </xf>
    <xf numFmtId="0" fontId="29" fillId="0" borderId="8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7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justify" vertical="top" wrapText="1"/>
    </xf>
    <xf numFmtId="0" fontId="34" fillId="0" borderId="5" xfId="0" applyFont="1" applyBorder="1" applyAlignment="1">
      <alignment horizontal="justify" vertical="top" wrapText="1"/>
    </xf>
    <xf numFmtId="0" fontId="35" fillId="0" borderId="5" xfId="0" applyFont="1" applyBorder="1" applyAlignment="1">
      <alignment horizontal="right" vertical="top" wrapText="1"/>
    </xf>
    <xf numFmtId="0" fontId="35" fillId="0" borderId="5" xfId="0" applyFont="1" applyBorder="1" applyAlignment="1">
      <alignment horizontal="center" vertical="top" wrapText="1"/>
    </xf>
    <xf numFmtId="3" fontId="35" fillId="0" borderId="5" xfId="0" applyNumberFormat="1" applyFont="1" applyBorder="1" applyAlignment="1">
      <alignment horizontal="right" vertical="top" wrapText="1"/>
    </xf>
    <xf numFmtId="0" fontId="34" fillId="0" borderId="13" xfId="0" applyFont="1" applyBorder="1" applyAlignment="1">
      <alignment horizontal="justify" vertical="top" wrapText="1"/>
    </xf>
    <xf numFmtId="0" fontId="36" fillId="0" borderId="13" xfId="0" applyFont="1" applyBorder="1">
      <alignment vertical="center"/>
    </xf>
    <xf numFmtId="3" fontId="34" fillId="0" borderId="11" xfId="0" applyNumberFormat="1" applyFont="1" applyBorder="1" applyAlignment="1">
      <alignment horizontal="right" vertical="top" wrapText="1"/>
    </xf>
    <xf numFmtId="0" fontId="37" fillId="0" borderId="5" xfId="0" applyFont="1" applyBorder="1" applyAlignment="1">
      <alignment horizontal="justify" vertical="top" wrapText="1"/>
    </xf>
    <xf numFmtId="0" fontId="38" fillId="0" borderId="5" xfId="0" applyFont="1" applyBorder="1" applyAlignment="1">
      <alignment horizontal="right" vertical="top" wrapText="1"/>
    </xf>
    <xf numFmtId="0" fontId="38" fillId="0" borderId="5" xfId="0" applyFont="1" applyBorder="1" applyAlignment="1">
      <alignment horizontal="center" vertical="top" wrapText="1"/>
    </xf>
    <xf numFmtId="3" fontId="38" fillId="0" borderId="5" xfId="0" applyNumberFormat="1" applyFont="1" applyBorder="1" applyAlignment="1">
      <alignment horizontal="right" vertical="top" wrapText="1"/>
    </xf>
    <xf numFmtId="0" fontId="39" fillId="0" borderId="0" xfId="0" applyFo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top" wrapText="1"/>
    </xf>
    <xf numFmtId="0" fontId="28" fillId="0" borderId="0" xfId="0" applyFont="1" applyBorder="1">
      <alignment vertical="center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justify" vertical="top" wrapText="1"/>
    </xf>
    <xf numFmtId="0" fontId="4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0" fontId="37" fillId="0" borderId="13" xfId="0" applyFont="1" applyBorder="1" applyAlignment="1">
      <alignment horizontal="justify" vertical="top" wrapText="1"/>
    </xf>
    <xf numFmtId="0" fontId="42" fillId="0" borderId="5" xfId="0" applyFont="1" applyBorder="1">
      <alignment vertical="center"/>
    </xf>
    <xf numFmtId="0" fontId="26" fillId="0" borderId="5" xfId="0" applyFont="1" applyBorder="1">
      <alignment vertical="center"/>
    </xf>
    <xf numFmtId="3" fontId="37" fillId="0" borderId="6" xfId="0" applyNumberFormat="1" applyFont="1" applyBorder="1" applyAlignment="1">
      <alignment horizontal="right" vertical="top" wrapText="1"/>
    </xf>
    <xf numFmtId="0" fontId="26" fillId="0" borderId="13" xfId="0" applyFont="1" applyBorder="1">
      <alignment vertical="center"/>
    </xf>
    <xf numFmtId="3" fontId="37" fillId="0" borderId="11" xfId="0" applyNumberFormat="1" applyFont="1" applyBorder="1" applyAlignment="1">
      <alignment horizontal="right" vertical="top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508001</xdr:colOff>
      <xdr:row>25</xdr:row>
      <xdr:rowOff>114710</xdr:rowOff>
    </xdr:from>
    <xdr:to>
      <xdr:col>6</xdr:col>
      <xdr:colOff>1220840</xdr:colOff>
      <xdr:row>34</xdr:row>
      <xdr:rowOff>93824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517" y="8529484"/>
          <a:ext cx="6513871" cy="1822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31"/>
  <sheetViews>
    <sheetView topLeftCell="A7" zoomScale="70" workbookViewId="0">
      <selection activeCell="E12" sqref="E12"/>
    </sheetView>
  </sheetViews>
  <sheetFormatPr defaultColWidth="9" defaultRowHeight="16.2"/>
  <cols>
    <col min="1" max="2" width="10" customWidth="1"/>
    <col min="3" max="3" width="6.33203125" customWidth="1"/>
    <col min="4" max="4" width="25.5546875" customWidth="1"/>
    <col min="5" max="5" width="47.44140625" customWidth="1"/>
    <col min="6" max="6" width="56.6640625" customWidth="1"/>
    <col min="7" max="256" width="10" customWidth="1"/>
  </cols>
  <sheetData>
    <row r="3" spans="3:6" ht="49.8">
      <c r="C3" s="85" t="s">
        <v>94</v>
      </c>
      <c r="D3" s="86"/>
      <c r="E3" s="86"/>
      <c r="F3" s="86"/>
    </row>
    <row r="4" spans="3:6" ht="22.2">
      <c r="C4" s="48"/>
      <c r="D4" s="49"/>
      <c r="E4" s="49"/>
      <c r="F4" s="49"/>
    </row>
    <row r="5" spans="3:6" ht="84.6" customHeight="1">
      <c r="C5" s="87" t="s">
        <v>112</v>
      </c>
      <c r="D5" s="87"/>
      <c r="E5" s="87"/>
      <c r="F5" s="87"/>
    </row>
    <row r="6" spans="3:6">
      <c r="C6" s="1"/>
      <c r="D6" s="1"/>
      <c r="E6" s="1"/>
      <c r="F6" s="1"/>
    </row>
    <row r="7" spans="3:6" ht="28.2">
      <c r="C7" s="88" t="s">
        <v>17</v>
      </c>
      <c r="D7" s="88"/>
      <c r="E7" s="88"/>
      <c r="F7" s="88"/>
    </row>
    <row r="8" spans="3:6" ht="28.2">
      <c r="C8" s="53" t="s">
        <v>18</v>
      </c>
      <c r="D8" s="54" t="s">
        <v>19</v>
      </c>
      <c r="E8" s="54" t="s">
        <v>20</v>
      </c>
      <c r="F8" s="66" t="s">
        <v>15</v>
      </c>
    </row>
    <row r="9" spans="3:6" ht="25.8" customHeight="1">
      <c r="C9" s="55">
        <v>1</v>
      </c>
      <c r="D9" s="56" t="s">
        <v>44</v>
      </c>
      <c r="E9" s="43" t="s">
        <v>45</v>
      </c>
      <c r="F9" s="44"/>
    </row>
    <row r="10" spans="3:6" ht="114" customHeight="1">
      <c r="C10" s="55">
        <v>2</v>
      </c>
      <c r="D10" s="56"/>
      <c r="E10" s="57" t="s">
        <v>46</v>
      </c>
      <c r="F10" s="67" t="s">
        <v>101</v>
      </c>
    </row>
    <row r="11" spans="3:6" ht="28.2">
      <c r="C11" s="55">
        <v>3</v>
      </c>
      <c r="D11" s="56" t="s">
        <v>97</v>
      </c>
      <c r="E11" s="57" t="s">
        <v>47</v>
      </c>
      <c r="F11" s="45"/>
    </row>
    <row r="12" spans="3:6" ht="220.8" customHeight="1">
      <c r="C12" s="55">
        <v>4</v>
      </c>
      <c r="D12" s="56" t="s">
        <v>98</v>
      </c>
      <c r="E12" s="57" t="s">
        <v>105</v>
      </c>
      <c r="F12" s="67" t="s">
        <v>102</v>
      </c>
    </row>
    <row r="13" spans="3:6" ht="31.2" customHeight="1">
      <c r="C13" s="58">
        <v>5</v>
      </c>
      <c r="D13" s="59" t="s">
        <v>93</v>
      </c>
      <c r="E13" s="60" t="s">
        <v>77</v>
      </c>
      <c r="F13" s="69" t="s">
        <v>100</v>
      </c>
    </row>
    <row r="14" spans="3:6" ht="29.4" customHeight="1">
      <c r="C14" s="58">
        <v>6</v>
      </c>
      <c r="D14" s="59" t="s">
        <v>91</v>
      </c>
      <c r="E14" s="60" t="s">
        <v>78</v>
      </c>
      <c r="F14" s="50"/>
    </row>
    <row r="15" spans="3:6" ht="27.6" customHeight="1">
      <c r="C15" s="58">
        <v>7</v>
      </c>
      <c r="D15" s="59" t="s">
        <v>92</v>
      </c>
      <c r="E15" s="60" t="s">
        <v>79</v>
      </c>
      <c r="F15" s="50"/>
    </row>
    <row r="16" spans="3:6" ht="28.8" thickBot="1">
      <c r="C16" s="61">
        <v>8</v>
      </c>
      <c r="D16" s="62">
        <v>0.75</v>
      </c>
      <c r="E16" s="63" t="s">
        <v>48</v>
      </c>
      <c r="F16" s="46"/>
    </row>
    <row r="17" spans="3:6">
      <c r="C17" s="40"/>
      <c r="D17" s="40"/>
      <c r="E17" s="41"/>
      <c r="F17" s="40"/>
    </row>
    <row r="18" spans="3:6" ht="28.8" thickBot="1">
      <c r="C18" s="88" t="s">
        <v>21</v>
      </c>
      <c r="D18" s="88"/>
      <c r="E18" s="88"/>
      <c r="F18" s="88"/>
    </row>
    <row r="19" spans="3:6" ht="28.2">
      <c r="C19" s="53" t="s">
        <v>22</v>
      </c>
      <c r="D19" s="54" t="s">
        <v>23</v>
      </c>
      <c r="E19" s="54" t="s">
        <v>24</v>
      </c>
      <c r="F19" s="66" t="s">
        <v>25</v>
      </c>
    </row>
    <row r="20" spans="3:6" ht="28.8" customHeight="1">
      <c r="C20" s="64">
        <v>1</v>
      </c>
      <c r="D20" s="57" t="s">
        <v>71</v>
      </c>
      <c r="E20" s="57" t="s">
        <v>72</v>
      </c>
      <c r="F20" s="38"/>
    </row>
    <row r="21" spans="3:6" ht="28.8" customHeight="1">
      <c r="C21" s="64">
        <v>2</v>
      </c>
      <c r="D21" s="57" t="s">
        <v>49</v>
      </c>
      <c r="E21" s="57" t="s">
        <v>73</v>
      </c>
      <c r="F21" s="39"/>
    </row>
    <row r="22" spans="3:6" ht="170.4" customHeight="1">
      <c r="C22" s="64">
        <v>3</v>
      </c>
      <c r="D22" s="57"/>
      <c r="E22" s="57" t="s">
        <v>50</v>
      </c>
      <c r="F22" s="67" t="s">
        <v>69</v>
      </c>
    </row>
    <row r="23" spans="3:6" ht="28.8" thickBot="1">
      <c r="C23" s="64">
        <v>4</v>
      </c>
      <c r="D23" s="57" t="s">
        <v>52</v>
      </c>
      <c r="E23" s="57" t="s">
        <v>51</v>
      </c>
      <c r="F23" s="42"/>
    </row>
    <row r="24" spans="3:6" ht="85.2" customHeight="1">
      <c r="C24" s="64">
        <v>5</v>
      </c>
      <c r="D24" s="57"/>
      <c r="E24" s="57" t="s">
        <v>76</v>
      </c>
      <c r="F24" s="67" t="s">
        <v>75</v>
      </c>
    </row>
    <row r="25" spans="3:6" ht="28.8" thickBot="1">
      <c r="C25" s="65">
        <v>6</v>
      </c>
      <c r="D25" s="63" t="s">
        <v>74</v>
      </c>
      <c r="E25" s="63" t="s">
        <v>53</v>
      </c>
      <c r="F25" s="68" t="s">
        <v>70</v>
      </c>
    </row>
    <row r="26" spans="3:6">
      <c r="C26" s="1"/>
      <c r="D26" s="1"/>
      <c r="E26" s="1"/>
      <c r="F26" s="1"/>
    </row>
    <row r="27" spans="3:6" ht="29.4">
      <c r="C27" s="1"/>
      <c r="D27" s="1"/>
      <c r="E27" s="1"/>
      <c r="F27" s="70" t="s">
        <v>54</v>
      </c>
    </row>
    <row r="28" spans="3:6" ht="29.4">
      <c r="C28" s="2"/>
      <c r="D28" s="3"/>
      <c r="E28" s="4"/>
      <c r="F28" s="70" t="s">
        <v>55</v>
      </c>
    </row>
    <row r="31" spans="3:6">
      <c r="F31" s="47"/>
    </row>
  </sheetData>
  <mergeCells count="4">
    <mergeCell ref="C3:F3"/>
    <mergeCell ref="C5:F5"/>
    <mergeCell ref="C7:F7"/>
    <mergeCell ref="C18:F18"/>
  </mergeCells>
  <phoneticPr fontId="16" type="noConversion"/>
  <pageMargins left="0.70866141732283472" right="0.31496062992125984" top="0.35433070866141736" bottom="0.15748031496062992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5"/>
  <sheetViews>
    <sheetView topLeftCell="A16" zoomScale="81" workbookViewId="0">
      <selection activeCell="I29" sqref="I29"/>
    </sheetView>
  </sheetViews>
  <sheetFormatPr defaultColWidth="9" defaultRowHeight="16.2"/>
  <cols>
    <col min="1" max="1" width="6.33203125" customWidth="1"/>
    <col min="2" max="2" width="40.88671875" customWidth="1"/>
    <col min="3" max="3" width="13.33203125" customWidth="1"/>
    <col min="4" max="4" width="10.77734375" customWidth="1"/>
    <col min="5" max="5" width="10.33203125" customWidth="1"/>
    <col min="6" max="6" width="15.33203125" customWidth="1"/>
    <col min="7" max="255" width="10" customWidth="1"/>
  </cols>
  <sheetData>
    <row r="4" spans="1:6" ht="21.75" customHeight="1"/>
    <row r="7" spans="1:6" ht="30.6">
      <c r="A7" s="89" t="s">
        <v>42</v>
      </c>
      <c r="B7" s="89"/>
      <c r="C7" s="89"/>
      <c r="D7" s="89"/>
      <c r="E7" s="89"/>
      <c r="F7" s="89"/>
    </row>
    <row r="8" spans="1:6" ht="30.6">
      <c r="A8" s="89" t="s">
        <v>43</v>
      </c>
      <c r="B8" s="89"/>
      <c r="C8" s="89"/>
      <c r="D8" s="89"/>
      <c r="E8" s="89"/>
      <c r="F8" s="89"/>
    </row>
    <row r="10" spans="1:6" ht="30" customHeight="1" thickBot="1">
      <c r="A10" s="90" t="s">
        <v>0</v>
      </c>
      <c r="B10" s="90"/>
      <c r="C10" s="90"/>
      <c r="D10" s="90"/>
      <c r="E10" s="90"/>
      <c r="F10" s="90"/>
    </row>
    <row r="11" spans="1:6" ht="30" customHeight="1">
      <c r="A11" s="5" t="s">
        <v>14</v>
      </c>
      <c r="B11" s="91" t="s">
        <v>1</v>
      </c>
      <c r="C11" s="91"/>
      <c r="D11" s="91"/>
      <c r="E11" s="91"/>
      <c r="F11" s="36" t="s">
        <v>9</v>
      </c>
    </row>
    <row r="12" spans="1:6" ht="30" customHeight="1">
      <c r="A12" s="6">
        <v>1</v>
      </c>
      <c r="B12" s="92" t="s">
        <v>34</v>
      </c>
      <c r="C12" s="93"/>
      <c r="D12" s="93"/>
      <c r="E12" s="93"/>
      <c r="F12" s="7">
        <v>20000</v>
      </c>
    </row>
    <row r="13" spans="1:6" ht="30" customHeight="1">
      <c r="A13" s="8">
        <v>2</v>
      </c>
      <c r="B13" s="92" t="s">
        <v>81</v>
      </c>
      <c r="C13" s="93"/>
      <c r="D13" s="93"/>
      <c r="E13" s="93"/>
      <c r="F13" s="9">
        <v>157600</v>
      </c>
    </row>
    <row r="14" spans="1:6" ht="30" customHeight="1" thickBot="1">
      <c r="A14" s="97" t="s">
        <v>3</v>
      </c>
      <c r="B14" s="98"/>
      <c r="C14" s="98"/>
      <c r="D14" s="98"/>
      <c r="E14" s="98"/>
      <c r="F14" s="10">
        <f>SUM(F12:F13)</f>
        <v>177600</v>
      </c>
    </row>
    <row r="15" spans="1:6" ht="30" customHeight="1">
      <c r="A15" s="99"/>
      <c r="B15" s="99"/>
      <c r="C15" s="99"/>
      <c r="D15" s="99"/>
      <c r="E15" s="99"/>
      <c r="F15" s="99"/>
    </row>
    <row r="16" spans="1:6" ht="30" customHeight="1" thickBot="1">
      <c r="A16" s="100" t="s">
        <v>4</v>
      </c>
      <c r="B16" s="100"/>
      <c r="C16" s="100"/>
      <c r="D16" s="100"/>
      <c r="E16" s="100"/>
      <c r="F16" s="100"/>
    </row>
    <row r="17" spans="1:6" ht="30" customHeight="1">
      <c r="A17" s="34" t="s">
        <v>14</v>
      </c>
      <c r="B17" s="35" t="s">
        <v>10</v>
      </c>
      <c r="C17" s="35" t="s">
        <v>2</v>
      </c>
      <c r="D17" s="35" t="s">
        <v>5</v>
      </c>
      <c r="E17" s="35" t="s">
        <v>12</v>
      </c>
      <c r="F17" s="36" t="s">
        <v>11</v>
      </c>
    </row>
    <row r="18" spans="1:6" ht="49.2" customHeight="1">
      <c r="A18" s="14">
        <v>1</v>
      </c>
      <c r="B18" s="11" t="s">
        <v>63</v>
      </c>
      <c r="C18" s="12">
        <v>13000</v>
      </c>
      <c r="D18" s="13">
        <v>2</v>
      </c>
      <c r="E18" s="14" t="s">
        <v>95</v>
      </c>
      <c r="F18" s="12">
        <f>+D18*C18</f>
        <v>26000</v>
      </c>
    </row>
    <row r="19" spans="1:6" ht="94.8" customHeight="1">
      <c r="A19" s="14">
        <v>2</v>
      </c>
      <c r="B19" s="11" t="s">
        <v>80</v>
      </c>
      <c r="C19" s="12">
        <v>64064</v>
      </c>
      <c r="D19" s="13">
        <v>1</v>
      </c>
      <c r="E19" s="14"/>
      <c r="F19" s="12">
        <f>+D19*C19</f>
        <v>64064</v>
      </c>
    </row>
    <row r="20" spans="1:6" ht="30" customHeight="1">
      <c r="A20" s="14">
        <v>3</v>
      </c>
      <c r="B20" s="11" t="s">
        <v>6</v>
      </c>
      <c r="C20" s="13">
        <v>70</v>
      </c>
      <c r="D20" s="13">
        <v>40</v>
      </c>
      <c r="E20" s="14" t="s">
        <v>33</v>
      </c>
      <c r="F20" s="12">
        <f>+D20*C20</f>
        <v>2800</v>
      </c>
    </row>
    <row r="21" spans="1:6" ht="26.25" customHeight="1">
      <c r="A21" s="14">
        <v>4</v>
      </c>
      <c r="B21" s="11" t="s">
        <v>62</v>
      </c>
      <c r="C21" s="12">
        <v>330</v>
      </c>
      <c r="D21" s="13">
        <v>40</v>
      </c>
      <c r="E21" s="14" t="s">
        <v>40</v>
      </c>
      <c r="F21" s="12">
        <f>+D21*C21</f>
        <v>13200</v>
      </c>
    </row>
    <row r="22" spans="1:6" ht="30.75" customHeight="1">
      <c r="A22" s="14">
        <v>5</v>
      </c>
      <c r="B22" s="30" t="s">
        <v>64</v>
      </c>
      <c r="C22" s="16">
        <v>250</v>
      </c>
      <c r="D22" s="16">
        <v>40</v>
      </c>
      <c r="E22" s="14" t="s">
        <v>33</v>
      </c>
      <c r="F22" s="12">
        <f t="shared" ref="F22:F24" si="0">+D22*C22</f>
        <v>10000</v>
      </c>
    </row>
    <row r="23" spans="1:6" ht="30.75" customHeight="1">
      <c r="A23" s="14">
        <v>6</v>
      </c>
      <c r="B23" s="11" t="s">
        <v>67</v>
      </c>
      <c r="C23" s="16">
        <v>300</v>
      </c>
      <c r="D23" s="16">
        <v>40</v>
      </c>
      <c r="E23" s="14" t="s">
        <v>33</v>
      </c>
      <c r="F23" s="12">
        <f t="shared" si="0"/>
        <v>12000</v>
      </c>
    </row>
    <row r="24" spans="1:6" ht="30.75" customHeight="1">
      <c r="A24" s="14">
        <v>7</v>
      </c>
      <c r="B24" s="30" t="s">
        <v>68</v>
      </c>
      <c r="C24" s="16">
        <v>300</v>
      </c>
      <c r="D24" s="16">
        <v>40</v>
      </c>
      <c r="E24" s="14" t="s">
        <v>33</v>
      </c>
      <c r="F24" s="12">
        <f t="shared" si="0"/>
        <v>12000</v>
      </c>
    </row>
    <row r="25" spans="1:6" ht="26.25" customHeight="1">
      <c r="A25" s="14">
        <v>8</v>
      </c>
      <c r="B25" s="11" t="s">
        <v>82</v>
      </c>
      <c r="C25" s="13">
        <v>2000</v>
      </c>
      <c r="D25" s="13">
        <v>1</v>
      </c>
      <c r="E25" s="14" t="s">
        <v>13</v>
      </c>
      <c r="F25" s="12">
        <f>+D25*C25</f>
        <v>2000</v>
      </c>
    </row>
    <row r="26" spans="1:6" ht="51.6" customHeight="1">
      <c r="A26" s="14">
        <v>9</v>
      </c>
      <c r="B26" s="30" t="s">
        <v>65</v>
      </c>
      <c r="C26" s="13">
        <v>320</v>
      </c>
      <c r="D26" s="31">
        <v>40</v>
      </c>
      <c r="E26" s="32" t="s">
        <v>66</v>
      </c>
      <c r="F26" s="33">
        <f>+D26*C26</f>
        <v>12800</v>
      </c>
    </row>
    <row r="27" spans="1:6" ht="26.25" customHeight="1">
      <c r="A27" s="14">
        <v>10</v>
      </c>
      <c r="B27" s="11" t="s">
        <v>7</v>
      </c>
      <c r="C27" s="13"/>
      <c r="D27" s="13"/>
      <c r="E27" s="14"/>
      <c r="F27" s="12">
        <f>+D27*C27</f>
        <v>0</v>
      </c>
    </row>
    <row r="28" spans="1:6" ht="26.25" customHeight="1">
      <c r="A28" s="14">
        <v>11</v>
      </c>
      <c r="B28" s="73" t="s">
        <v>16</v>
      </c>
      <c r="C28" s="74">
        <v>450</v>
      </c>
      <c r="D28" s="74">
        <v>15</v>
      </c>
      <c r="E28" s="75" t="s">
        <v>41</v>
      </c>
      <c r="F28" s="76">
        <f>+D28*C28</f>
        <v>6750</v>
      </c>
    </row>
    <row r="29" spans="1:6" ht="26.25" customHeight="1">
      <c r="A29" s="14">
        <v>13</v>
      </c>
      <c r="B29" s="37" t="s">
        <v>96</v>
      </c>
      <c r="C29" s="17">
        <v>6000</v>
      </c>
      <c r="D29" s="17">
        <v>1</v>
      </c>
      <c r="E29" s="18"/>
      <c r="F29" s="15">
        <f>+D29*C29</f>
        <v>6000</v>
      </c>
    </row>
    <row r="30" spans="1:6" ht="26.25" customHeight="1">
      <c r="A30" s="14">
        <v>14</v>
      </c>
      <c r="B30" s="77" t="s">
        <v>35</v>
      </c>
      <c r="C30" s="78"/>
      <c r="D30" s="78"/>
      <c r="E30" s="78"/>
      <c r="F30" s="79">
        <v>9986</v>
      </c>
    </row>
    <row r="31" spans="1:6" ht="26.25" customHeight="1" thickBot="1">
      <c r="A31" s="95" t="s">
        <v>8</v>
      </c>
      <c r="B31" s="96"/>
      <c r="C31" s="96"/>
      <c r="D31" s="96"/>
      <c r="E31" s="19"/>
      <c r="F31" s="20">
        <f>SUM(F18:F30)</f>
        <v>177600</v>
      </c>
    </row>
    <row r="32" spans="1:6" ht="18" customHeight="1"/>
    <row r="33" spans="1:6" ht="22.2">
      <c r="A33" s="94"/>
      <c r="B33" s="94"/>
      <c r="C33" s="94"/>
      <c r="D33" s="94"/>
      <c r="E33" s="94"/>
      <c r="F33" s="94"/>
    </row>
    <row r="34" spans="1:6" ht="22.2">
      <c r="A34" s="94"/>
      <c r="B34" s="94"/>
      <c r="C34" s="94"/>
      <c r="D34" s="94"/>
      <c r="E34" s="94"/>
      <c r="F34" s="94"/>
    </row>
    <row r="35" spans="1:6" ht="22.2">
      <c r="A35" s="94"/>
      <c r="B35" s="94"/>
      <c r="C35" s="94"/>
      <c r="D35" s="94"/>
      <c r="E35" s="94"/>
      <c r="F35" s="94"/>
    </row>
  </sheetData>
  <mergeCells count="13">
    <mergeCell ref="A33:F33"/>
    <mergeCell ref="A34:F34"/>
    <mergeCell ref="A35:F35"/>
    <mergeCell ref="A31:D31"/>
    <mergeCell ref="B13:E13"/>
    <mergeCell ref="A14:E14"/>
    <mergeCell ref="A15:F15"/>
    <mergeCell ref="A16:F16"/>
    <mergeCell ref="A7:F7"/>
    <mergeCell ref="A8:F8"/>
    <mergeCell ref="A10:F10"/>
    <mergeCell ref="B11:E11"/>
    <mergeCell ref="B12:E12"/>
  </mergeCells>
  <phoneticPr fontId="16" type="noConversion"/>
  <pageMargins left="0.9055118110236221" right="0.98425196850393704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H19"/>
  <sheetViews>
    <sheetView zoomScale="93" workbookViewId="0">
      <selection activeCell="F15" sqref="F15"/>
    </sheetView>
  </sheetViews>
  <sheetFormatPr defaultColWidth="9" defaultRowHeight="16.2"/>
  <cols>
    <col min="1" max="3" width="10" customWidth="1"/>
    <col min="4" max="4" width="7.77734375" customWidth="1"/>
    <col min="5" max="5" width="22.33203125" customWidth="1"/>
    <col min="6" max="6" width="44.44140625" customWidth="1"/>
    <col min="7" max="7" width="21.44140625" customWidth="1"/>
    <col min="8" max="8" width="14.33203125" customWidth="1"/>
    <col min="9" max="256" width="10" customWidth="1"/>
  </cols>
  <sheetData>
    <row r="5" spans="4:8" ht="39">
      <c r="D5" s="102" t="s">
        <v>56</v>
      </c>
      <c r="E5" s="102"/>
      <c r="F5" s="102"/>
      <c r="G5" s="102"/>
    </row>
    <row r="6" spans="4:8" ht="19.8" customHeight="1">
      <c r="D6" s="21"/>
      <c r="E6" s="21"/>
      <c r="F6" s="21"/>
      <c r="G6" s="21"/>
    </row>
    <row r="7" spans="4:8">
      <c r="D7" s="103" t="s">
        <v>57</v>
      </c>
      <c r="E7" s="103"/>
      <c r="F7" s="103"/>
      <c r="G7" s="103"/>
    </row>
    <row r="8" spans="4:8">
      <c r="D8" s="103" t="s">
        <v>58</v>
      </c>
      <c r="E8" s="103"/>
      <c r="F8" s="103"/>
      <c r="G8" s="103"/>
    </row>
    <row r="9" spans="4:8">
      <c r="D9" s="103" t="s">
        <v>59</v>
      </c>
      <c r="E9" s="103"/>
      <c r="F9" s="103"/>
      <c r="G9" s="103"/>
    </row>
    <row r="10" spans="4:8" ht="24.6">
      <c r="D10" s="104" t="s">
        <v>32</v>
      </c>
      <c r="E10" s="104"/>
      <c r="F10" s="104"/>
      <c r="G10" s="104"/>
    </row>
    <row r="11" spans="4:8" ht="30.75" customHeight="1">
      <c r="D11" s="22" t="s">
        <v>26</v>
      </c>
      <c r="E11" s="23" t="s">
        <v>27</v>
      </c>
      <c r="F11" s="23" t="s">
        <v>28</v>
      </c>
      <c r="G11" s="23" t="s">
        <v>29</v>
      </c>
    </row>
    <row r="12" spans="4:8" ht="45" customHeight="1">
      <c r="D12" s="24">
        <v>1</v>
      </c>
      <c r="E12" s="25" t="s">
        <v>85</v>
      </c>
      <c r="F12" s="25" t="s">
        <v>30</v>
      </c>
      <c r="G12" s="26" t="s">
        <v>39</v>
      </c>
    </row>
    <row r="13" spans="4:8" ht="56.4" customHeight="1">
      <c r="D13" s="26">
        <v>2</v>
      </c>
      <c r="E13" s="25" t="s">
        <v>86</v>
      </c>
      <c r="F13" s="27" t="s">
        <v>36</v>
      </c>
      <c r="G13" s="26" t="s">
        <v>60</v>
      </c>
    </row>
    <row r="14" spans="4:8" ht="45" customHeight="1">
      <c r="D14" s="24">
        <v>3</v>
      </c>
      <c r="E14" s="25" t="s">
        <v>87</v>
      </c>
      <c r="F14" s="28" t="s">
        <v>37</v>
      </c>
      <c r="G14" s="26" t="s">
        <v>83</v>
      </c>
      <c r="H14" s="84"/>
    </row>
    <row r="15" spans="4:8" ht="54" customHeight="1">
      <c r="D15" s="24">
        <v>4</v>
      </c>
      <c r="E15" s="25" t="s">
        <v>88</v>
      </c>
      <c r="F15" s="52" t="s">
        <v>99</v>
      </c>
      <c r="G15" s="26" t="s">
        <v>84</v>
      </c>
      <c r="H15" s="51"/>
    </row>
    <row r="16" spans="4:8" ht="51.75" customHeight="1">
      <c r="D16" s="24">
        <v>5</v>
      </c>
      <c r="E16" s="25" t="s">
        <v>89</v>
      </c>
      <c r="F16" s="28" t="s">
        <v>38</v>
      </c>
      <c r="G16" s="26" t="s">
        <v>61</v>
      </c>
    </row>
    <row r="17" spans="4:7" ht="51" customHeight="1">
      <c r="D17" s="24">
        <v>6</v>
      </c>
      <c r="E17" s="29" t="s">
        <v>90</v>
      </c>
      <c r="F17" s="29" t="s">
        <v>31</v>
      </c>
      <c r="G17" s="24" t="s">
        <v>39</v>
      </c>
    </row>
    <row r="19" spans="4:7" ht="19.8">
      <c r="D19" s="101" t="s">
        <v>106</v>
      </c>
      <c r="E19" s="101"/>
      <c r="F19" s="101"/>
      <c r="G19" s="101"/>
    </row>
  </sheetData>
  <mergeCells count="6">
    <mergeCell ref="D19:G19"/>
    <mergeCell ref="D5:G5"/>
    <mergeCell ref="D7:G7"/>
    <mergeCell ref="D8:G8"/>
    <mergeCell ref="D9:G9"/>
    <mergeCell ref="D10:G10"/>
  </mergeCells>
  <phoneticPr fontId="16" type="noConversion"/>
  <pageMargins left="0.70866141732283472" right="0.31496062992125984" top="0.55118110236220474" bottom="0.35433070866141736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6"/>
  <sheetViews>
    <sheetView tabSelected="1" zoomScale="81" workbookViewId="0">
      <selection activeCell="A7" sqref="A7:F7"/>
    </sheetView>
  </sheetViews>
  <sheetFormatPr defaultColWidth="9" defaultRowHeight="16.2"/>
  <cols>
    <col min="1" max="1" width="6.33203125" customWidth="1"/>
    <col min="2" max="2" width="40.88671875" customWidth="1"/>
    <col min="3" max="3" width="13.33203125" customWidth="1"/>
    <col min="4" max="4" width="10.77734375" customWidth="1"/>
    <col min="5" max="5" width="10.33203125" customWidth="1"/>
    <col min="6" max="6" width="15.33203125" customWidth="1"/>
    <col min="7" max="255" width="10" customWidth="1"/>
  </cols>
  <sheetData>
    <row r="4" spans="1:6" ht="21.75" customHeight="1"/>
    <row r="7" spans="1:6" ht="30.6">
      <c r="A7" s="89" t="s">
        <v>113</v>
      </c>
      <c r="B7" s="89"/>
      <c r="C7" s="89"/>
      <c r="D7" s="89"/>
      <c r="E7" s="89"/>
      <c r="F7" s="89"/>
    </row>
    <row r="8" spans="1:6" ht="30.6">
      <c r="A8" s="89" t="s">
        <v>43</v>
      </c>
      <c r="B8" s="89"/>
      <c r="C8" s="89"/>
      <c r="D8" s="89"/>
      <c r="E8" s="89"/>
      <c r="F8" s="89"/>
    </row>
    <row r="10" spans="1:6" ht="30" customHeight="1" thickBot="1">
      <c r="A10" s="90" t="s">
        <v>0</v>
      </c>
      <c r="B10" s="90"/>
      <c r="C10" s="90"/>
      <c r="D10" s="90"/>
      <c r="E10" s="90"/>
      <c r="F10" s="90"/>
    </row>
    <row r="11" spans="1:6" ht="30" customHeight="1">
      <c r="A11" s="5" t="s">
        <v>14</v>
      </c>
      <c r="B11" s="91" t="s">
        <v>1</v>
      </c>
      <c r="C11" s="91"/>
      <c r="D11" s="91"/>
      <c r="E11" s="91"/>
      <c r="F11" s="36" t="s">
        <v>2</v>
      </c>
    </row>
    <row r="12" spans="1:6" ht="30" customHeight="1">
      <c r="A12" s="6">
        <v>1</v>
      </c>
      <c r="B12" s="92" t="s">
        <v>34</v>
      </c>
      <c r="C12" s="93"/>
      <c r="D12" s="93"/>
      <c r="E12" s="93"/>
      <c r="F12" s="7">
        <v>20000</v>
      </c>
    </row>
    <row r="13" spans="1:6" ht="30" customHeight="1">
      <c r="A13" s="8">
        <v>2</v>
      </c>
      <c r="B13" s="92" t="s">
        <v>104</v>
      </c>
      <c r="C13" s="93"/>
      <c r="D13" s="93"/>
      <c r="E13" s="93"/>
      <c r="F13" s="9">
        <v>99200</v>
      </c>
    </row>
    <row r="14" spans="1:6" ht="30" customHeight="1" thickBot="1">
      <c r="A14" s="97" t="s">
        <v>3</v>
      </c>
      <c r="B14" s="98"/>
      <c r="C14" s="98"/>
      <c r="D14" s="98"/>
      <c r="E14" s="98"/>
      <c r="F14" s="10">
        <f>SUM(F12:F13)</f>
        <v>119200</v>
      </c>
    </row>
    <row r="15" spans="1:6" ht="30" customHeight="1">
      <c r="A15" s="99"/>
      <c r="B15" s="99"/>
      <c r="C15" s="99"/>
      <c r="D15" s="99"/>
      <c r="E15" s="99"/>
      <c r="F15" s="99"/>
    </row>
    <row r="16" spans="1:6" ht="30" customHeight="1" thickBot="1">
      <c r="A16" s="100" t="s">
        <v>4</v>
      </c>
      <c r="B16" s="100"/>
      <c r="C16" s="100"/>
      <c r="D16" s="100"/>
      <c r="E16" s="100"/>
      <c r="F16" s="100"/>
    </row>
    <row r="17" spans="1:6" ht="30" customHeight="1">
      <c r="A17" s="34" t="s">
        <v>14</v>
      </c>
      <c r="B17" s="71" t="s">
        <v>1</v>
      </c>
      <c r="C17" s="71" t="s">
        <v>2</v>
      </c>
      <c r="D17" s="71" t="s">
        <v>5</v>
      </c>
      <c r="E17" s="71" t="s">
        <v>12</v>
      </c>
      <c r="F17" s="36" t="s">
        <v>11</v>
      </c>
    </row>
    <row r="18" spans="1:6" ht="49.2" customHeight="1">
      <c r="A18" s="14">
        <v>1</v>
      </c>
      <c r="B18" s="11" t="s">
        <v>63</v>
      </c>
      <c r="C18" s="12">
        <v>13000</v>
      </c>
      <c r="D18" s="13">
        <v>2</v>
      </c>
      <c r="E18" s="14" t="s">
        <v>95</v>
      </c>
      <c r="F18" s="12">
        <f>+D18*C18</f>
        <v>26000</v>
      </c>
    </row>
    <row r="19" spans="1:6" ht="94.8" customHeight="1">
      <c r="A19" s="14">
        <v>2</v>
      </c>
      <c r="B19" s="11" t="s">
        <v>103</v>
      </c>
      <c r="C19" s="12">
        <v>64064</v>
      </c>
      <c r="D19" s="13">
        <v>1</v>
      </c>
      <c r="E19" s="14"/>
      <c r="F19" s="12">
        <v>53056</v>
      </c>
    </row>
    <row r="20" spans="1:6" ht="30" customHeight="1">
      <c r="A20" s="14">
        <v>3</v>
      </c>
      <c r="B20" s="11" t="s">
        <v>6</v>
      </c>
      <c r="C20" s="13">
        <v>70</v>
      </c>
      <c r="D20" s="13">
        <v>30</v>
      </c>
      <c r="E20" s="14" t="s">
        <v>33</v>
      </c>
      <c r="F20" s="12">
        <f>+D20*C20</f>
        <v>2100</v>
      </c>
    </row>
    <row r="21" spans="1:6" ht="30" customHeight="1">
      <c r="A21" s="14">
        <v>4</v>
      </c>
      <c r="B21" s="11" t="s">
        <v>109</v>
      </c>
      <c r="C21" s="13">
        <v>32</v>
      </c>
      <c r="D21" s="13">
        <v>0</v>
      </c>
      <c r="E21" s="14" t="s">
        <v>110</v>
      </c>
      <c r="F21" s="12">
        <v>0</v>
      </c>
    </row>
    <row r="22" spans="1:6" ht="26.25" customHeight="1">
      <c r="A22" s="14">
        <v>5</v>
      </c>
      <c r="B22" s="11" t="s">
        <v>62</v>
      </c>
      <c r="C22" s="12">
        <v>300</v>
      </c>
      <c r="D22" s="13">
        <v>30</v>
      </c>
      <c r="E22" s="14" t="s">
        <v>33</v>
      </c>
      <c r="F22" s="12">
        <f>+D22*C22</f>
        <v>9000</v>
      </c>
    </row>
    <row r="23" spans="1:6" ht="30.75" customHeight="1">
      <c r="A23" s="14">
        <v>6</v>
      </c>
      <c r="B23" s="30" t="s">
        <v>64</v>
      </c>
      <c r="C23" s="16">
        <v>300</v>
      </c>
      <c r="D23" s="16">
        <v>30</v>
      </c>
      <c r="E23" s="14" t="s">
        <v>33</v>
      </c>
      <c r="F23" s="12">
        <f t="shared" ref="F23:F25" si="0">+D23*C23</f>
        <v>9000</v>
      </c>
    </row>
    <row r="24" spans="1:6" ht="30.75" customHeight="1">
      <c r="A24" s="14">
        <v>7</v>
      </c>
      <c r="B24" s="11" t="s">
        <v>107</v>
      </c>
      <c r="C24" s="16">
        <v>0</v>
      </c>
      <c r="D24" s="16">
        <v>40</v>
      </c>
      <c r="E24" s="14" t="s">
        <v>33</v>
      </c>
      <c r="F24" s="12">
        <f t="shared" si="0"/>
        <v>0</v>
      </c>
    </row>
    <row r="25" spans="1:6" ht="30.75" customHeight="1">
      <c r="A25" s="14">
        <v>8</v>
      </c>
      <c r="B25" s="30" t="s">
        <v>108</v>
      </c>
      <c r="C25" s="16">
        <v>0</v>
      </c>
      <c r="D25" s="16">
        <v>40</v>
      </c>
      <c r="E25" s="14" t="s">
        <v>33</v>
      </c>
      <c r="F25" s="12">
        <f t="shared" si="0"/>
        <v>0</v>
      </c>
    </row>
    <row r="26" spans="1:6" ht="26.25" customHeight="1">
      <c r="A26" s="14">
        <v>9</v>
      </c>
      <c r="B26" s="11" t="s">
        <v>82</v>
      </c>
      <c r="C26" s="13">
        <v>2000</v>
      </c>
      <c r="D26" s="13">
        <v>1</v>
      </c>
      <c r="E26" s="14" t="s">
        <v>13</v>
      </c>
      <c r="F26" s="12">
        <f>+D26*C26</f>
        <v>2000</v>
      </c>
    </row>
    <row r="27" spans="1:6" ht="51.6" customHeight="1">
      <c r="A27" s="14">
        <v>10</v>
      </c>
      <c r="B27" s="30" t="s">
        <v>65</v>
      </c>
      <c r="C27" s="13">
        <v>320</v>
      </c>
      <c r="D27" s="31">
        <v>32</v>
      </c>
      <c r="E27" s="32" t="s">
        <v>66</v>
      </c>
      <c r="F27" s="33">
        <f>+D27*C27</f>
        <v>10240</v>
      </c>
    </row>
    <row r="28" spans="1:6" ht="26.25" customHeight="1">
      <c r="A28" s="14">
        <v>11</v>
      </c>
      <c r="B28" s="11" t="s">
        <v>7</v>
      </c>
      <c r="C28" s="13"/>
      <c r="D28" s="13"/>
      <c r="E28" s="14"/>
      <c r="F28" s="12">
        <f>+D28*C28</f>
        <v>0</v>
      </c>
    </row>
    <row r="29" spans="1:6" ht="26.25" customHeight="1">
      <c r="A29" s="14">
        <v>12</v>
      </c>
      <c r="B29" s="80" t="s">
        <v>16</v>
      </c>
      <c r="C29" s="81">
        <v>0</v>
      </c>
      <c r="D29" s="81">
        <v>0</v>
      </c>
      <c r="E29" s="82" t="s">
        <v>41</v>
      </c>
      <c r="F29" s="83">
        <f>+D29*C29</f>
        <v>0</v>
      </c>
    </row>
    <row r="30" spans="1:6" ht="26.25" customHeight="1">
      <c r="A30" s="14">
        <v>13</v>
      </c>
      <c r="B30" s="105" t="s">
        <v>111</v>
      </c>
      <c r="C30" s="106">
        <v>1500</v>
      </c>
      <c r="D30" s="106">
        <v>0</v>
      </c>
      <c r="E30" s="107"/>
      <c r="F30" s="108">
        <v>3000</v>
      </c>
    </row>
    <row r="31" spans="1:6" ht="26.25" customHeight="1">
      <c r="A31" s="14">
        <v>14</v>
      </c>
      <c r="B31" s="105" t="s">
        <v>35</v>
      </c>
      <c r="C31" s="109"/>
      <c r="D31" s="109"/>
      <c r="E31" s="109"/>
      <c r="F31" s="110">
        <v>4804</v>
      </c>
    </row>
    <row r="32" spans="1:6" ht="26.25" customHeight="1" thickBot="1">
      <c r="A32" s="95" t="s">
        <v>8</v>
      </c>
      <c r="B32" s="96"/>
      <c r="C32" s="96"/>
      <c r="D32" s="96"/>
      <c r="E32" s="72"/>
      <c r="F32" s="20">
        <f>SUM(F18:F31)</f>
        <v>119200</v>
      </c>
    </row>
    <row r="33" spans="1:6" ht="18" customHeight="1"/>
    <row r="34" spans="1:6" ht="22.2">
      <c r="A34" s="94"/>
      <c r="B34" s="94"/>
      <c r="C34" s="94"/>
      <c r="D34" s="94"/>
      <c r="E34" s="94"/>
      <c r="F34" s="94"/>
    </row>
    <row r="35" spans="1:6" ht="22.2">
      <c r="A35" s="94"/>
      <c r="B35" s="94"/>
      <c r="C35" s="94"/>
      <c r="D35" s="94"/>
      <c r="E35" s="94"/>
      <c r="F35" s="94"/>
    </row>
    <row r="36" spans="1:6" ht="22.2">
      <c r="A36" s="94"/>
      <c r="B36" s="94"/>
      <c r="C36" s="94"/>
      <c r="D36" s="94"/>
      <c r="E36" s="94"/>
      <c r="F36" s="94"/>
    </row>
  </sheetData>
  <mergeCells count="13">
    <mergeCell ref="B13:E13"/>
    <mergeCell ref="A7:F7"/>
    <mergeCell ref="A8:F8"/>
    <mergeCell ref="A10:F10"/>
    <mergeCell ref="B11:E11"/>
    <mergeCell ref="B12:E12"/>
    <mergeCell ref="A36:F36"/>
    <mergeCell ref="A14:E14"/>
    <mergeCell ref="A15:F15"/>
    <mergeCell ref="A16:F16"/>
    <mergeCell ref="A32:D32"/>
    <mergeCell ref="A34:F34"/>
    <mergeCell ref="A35:F35"/>
  </mergeCells>
  <phoneticPr fontId="16" type="noConversion"/>
  <pageMargins left="0.9055118110236221" right="0.98425196850393704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活動程序</vt:lpstr>
      <vt:lpstr>預算</vt:lpstr>
      <vt:lpstr>課程內容</vt:lpstr>
      <vt:lpstr>新預算</vt:lpstr>
      <vt:lpstr>活動程序!Print_Area</vt:lpstr>
      <vt:lpstr>新預算!Print_Area</vt:lpstr>
      <vt:lpstr>預算!Print_Area</vt:lpstr>
      <vt:lpstr>課程內容!Print_Area</vt:lpstr>
    </vt:vector>
  </TitlesOfParts>
  <Company>ASDF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翁秘書</dc:creator>
  <cp:lastModifiedBy>user</cp:lastModifiedBy>
  <cp:lastPrinted>2019-04-11T03:38:19Z</cp:lastPrinted>
  <dcterms:created xsi:type="dcterms:W3CDTF">2014-07-27T17:43:16Z</dcterms:created>
  <dcterms:modified xsi:type="dcterms:W3CDTF">2019-04-11T06:28:06Z</dcterms:modified>
</cp:coreProperties>
</file>