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20" windowWidth="17400" windowHeight="11640" activeTab="2"/>
  </bookViews>
  <sheets>
    <sheet name="預算" sheetId="1" r:id="rId1"/>
    <sheet name="行程" sheetId="2" r:id="rId2"/>
    <sheet name="結算" sheetId="4" r:id="rId3"/>
    <sheet name="Sheet3" sheetId="3" r:id="rId4"/>
  </sheets>
  <definedNames>
    <definedName name="_xlnm.Print_Area" localSheetId="1">行程!$C$1:$F$35</definedName>
    <definedName name="_xlnm.Print_Area" localSheetId="2">結算!$B$7:$G$33</definedName>
    <definedName name="_xlnm.Print_Area" localSheetId="0">預算!$B$7:$G$36</definedName>
  </definedNames>
  <calcPr calcId="124519"/>
</workbook>
</file>

<file path=xl/calcChain.xml><?xml version="1.0" encoding="utf-8"?>
<calcChain xmlns="http://schemas.openxmlformats.org/spreadsheetml/2006/main">
  <c r="G32" i="4"/>
  <c r="G31"/>
  <c r="G30"/>
  <c r="G29"/>
  <c r="G27"/>
  <c r="G26"/>
  <c r="G25"/>
  <c r="G24"/>
  <c r="G23"/>
  <c r="G22"/>
  <c r="G21"/>
  <c r="G20"/>
  <c r="G19"/>
  <c r="G18"/>
  <c r="G14"/>
  <c r="G31" i="1"/>
  <c r="G30"/>
  <c r="G19"/>
  <c r="G35"/>
  <c r="G32"/>
  <c r="G33"/>
  <c r="G34"/>
  <c r="G20"/>
  <c r="G33" i="4" l="1"/>
  <c r="G15" i="1"/>
  <c r="G26"/>
  <c r="G27"/>
  <c r="G36" s="1"/>
  <c r="G24"/>
  <c r="G23"/>
  <c r="G25"/>
  <c r="G29"/>
  <c r="G22"/>
  <c r="G21"/>
  <c r="G28"/>
</calcChain>
</file>

<file path=xl/sharedStrings.xml><?xml version="1.0" encoding="utf-8"?>
<sst xmlns="http://schemas.openxmlformats.org/spreadsheetml/2006/main" count="149" uniqueCount="111">
  <si>
    <t>收入：</t>
  </si>
  <si>
    <t>摘要</t>
  </si>
  <si>
    <t>金額</t>
  </si>
  <si>
    <t>本社預算</t>
  </si>
  <si>
    <t>合計收入：</t>
  </si>
  <si>
    <t>支出：</t>
  </si>
  <si>
    <t>數量</t>
  </si>
  <si>
    <t>保險費</t>
  </si>
  <si>
    <t>會議室</t>
  </si>
  <si>
    <t>支出合計</t>
  </si>
  <si>
    <t>金額</t>
    <phoneticPr fontId="1" type="noConversion"/>
  </si>
  <si>
    <t>摘要</t>
    <phoneticPr fontId="1" type="noConversion"/>
  </si>
  <si>
    <t>合計</t>
    <phoneticPr fontId="1" type="noConversion"/>
  </si>
  <si>
    <t>單位</t>
    <phoneticPr fontId="1" type="noConversion"/>
  </si>
  <si>
    <t>台</t>
    <phoneticPr fontId="1" type="noConversion"/>
  </si>
  <si>
    <t>人</t>
    <phoneticPr fontId="1" type="noConversion"/>
  </si>
  <si>
    <t>份</t>
    <phoneticPr fontId="1" type="noConversion"/>
  </si>
  <si>
    <t>第二十九屆訓練營經費預算表</t>
    <phoneticPr fontId="1" type="noConversion"/>
  </si>
  <si>
    <t>講師費</t>
    <phoneticPr fontId="1" type="noConversion"/>
  </si>
  <si>
    <t>其他(雜項支出)</t>
    <phoneticPr fontId="1" type="noConversion"/>
  </si>
  <si>
    <t>第一天午餐</t>
    <phoneticPr fontId="1" type="noConversion"/>
  </si>
  <si>
    <t>第一天晚餐</t>
    <phoneticPr fontId="1" type="noConversion"/>
  </si>
  <si>
    <t>第二天午餐</t>
    <phoneticPr fontId="1" type="noConversion"/>
  </si>
  <si>
    <t>桌</t>
    <phoneticPr fontId="1" type="noConversion"/>
  </si>
  <si>
    <t>第二天早餐(飯店提供)</t>
    <phoneticPr fontId="1" type="noConversion"/>
  </si>
  <si>
    <t>酒(第一天晚餐及第二天晚餐)</t>
    <phoneticPr fontId="1" type="noConversion"/>
  </si>
  <si>
    <t>紅布條（訓練營）</t>
    <phoneticPr fontId="1" type="noConversion"/>
  </si>
  <si>
    <t>2人房</t>
    <phoneticPr fontId="1" type="noConversion"/>
  </si>
  <si>
    <t>NO</t>
    <phoneticPr fontId="1" type="noConversion"/>
  </si>
  <si>
    <t>時間</t>
    <phoneticPr fontId="1" type="noConversion"/>
  </si>
  <si>
    <t>備註</t>
    <phoneticPr fontId="1" type="noConversion"/>
  </si>
  <si>
    <t>市政府門口集合出發</t>
    <phoneticPr fontId="1" type="noConversion"/>
  </si>
  <si>
    <t>微熱山丘(品嘗鳯梨酥)</t>
    <phoneticPr fontId="1" type="noConversion"/>
  </si>
  <si>
    <t>400年荔枝樹</t>
    <phoneticPr fontId="1" type="noConversion"/>
  </si>
  <si>
    <t>晚餐</t>
    <phoneticPr fontId="1" type="noConversion"/>
  </si>
  <si>
    <t>18:00~19:00</t>
    <phoneticPr fontId="1" type="noConversion"/>
  </si>
  <si>
    <t>19:00~21:00</t>
    <phoneticPr fontId="1" type="noConversion"/>
  </si>
  <si>
    <t>第一天行程</t>
    <phoneticPr fontId="1" type="noConversion"/>
  </si>
  <si>
    <t>第二天行程</t>
    <phoneticPr fontId="1" type="noConversion"/>
  </si>
  <si>
    <t>104年6月27日至104年6月28日(星期六、日)</t>
    <phoneticPr fontId="1" type="noConversion"/>
  </si>
  <si>
    <t>桂花森林</t>
    <phoneticPr fontId="1" type="noConversion"/>
  </si>
  <si>
    <t>南投縣南投市鳳山里八卦路1100巷2號</t>
    <phoneticPr fontId="1" type="noConversion"/>
  </si>
  <si>
    <t>南投縣鹿谷鄉愛鄉路66之20號
電話：04 9275 5162</t>
    <phoneticPr fontId="1" type="noConversion"/>
  </si>
  <si>
    <t>南投縣鹿谷鄉凍頂巷10之18號
電話：04 9275 0100</t>
    <phoneticPr fontId="1" type="noConversion"/>
  </si>
  <si>
    <t>竹山-台大熱帶植物園</t>
    <phoneticPr fontId="1" type="noConversion"/>
  </si>
  <si>
    <t>主委：張欽郎</t>
    <phoneticPr fontId="1" type="noConversion"/>
  </si>
  <si>
    <t>註冊費每人2600元*40人</t>
    <phoneticPr fontId="1" type="noConversion"/>
  </si>
  <si>
    <t>衣服</t>
    <phoneticPr fontId="1" type="noConversion"/>
  </si>
  <si>
    <t>第一天早餐(張欽郎副社長贊助)</t>
    <phoneticPr fontId="1" type="noConversion"/>
  </si>
  <si>
    <t>第二天晚餐(陳素昭社長贊助)</t>
    <phoneticPr fontId="1" type="noConversion"/>
  </si>
  <si>
    <t>礦泉水</t>
    <phoneticPr fontId="1" type="noConversion"/>
  </si>
  <si>
    <t>間</t>
    <phoneticPr fontId="1" type="noConversion"/>
  </si>
  <si>
    <t xml:space="preserve">參觀麻糬(參觀30分) </t>
    <phoneticPr fontId="1" type="noConversion"/>
  </si>
  <si>
    <t>11:00~12:00</t>
    <phoneticPr fontId="1" type="noConversion"/>
  </si>
  <si>
    <t>12:00~13:00</t>
    <phoneticPr fontId="1" type="noConversion"/>
  </si>
  <si>
    <t>茶園生態巡禮(友社聯誼)</t>
    <phoneticPr fontId="1" type="noConversion"/>
  </si>
  <si>
    <t>鹿谷茶葉博物館</t>
    <phoneticPr fontId="1" type="noConversion"/>
  </si>
  <si>
    <t>南投縣鹿谷鄉中正路一段231號
聯絡電話：049-2751962</t>
    <phoneticPr fontId="1" type="noConversion"/>
  </si>
  <si>
    <t xml:space="preserve">鹿谷．麒麟潭
</t>
    <phoneticPr fontId="1" type="noConversion"/>
  </si>
  <si>
    <t>07:30~08:30</t>
    <phoneticPr fontId="1" type="noConversion"/>
  </si>
  <si>
    <t>08:30~09:30</t>
    <phoneticPr fontId="1" type="noConversion"/>
  </si>
  <si>
    <t>09:30~11:00</t>
    <phoneticPr fontId="1" type="noConversion"/>
  </si>
  <si>
    <t>13:00~15:00</t>
    <phoneticPr fontId="1" type="noConversion"/>
  </si>
  <si>
    <t>15:00~15:40</t>
    <phoneticPr fontId="1" type="noConversion"/>
  </si>
  <si>
    <t>15:40~</t>
    <phoneticPr fontId="1" type="noConversion"/>
  </si>
  <si>
    <r>
      <rPr>
        <sz val="24"/>
        <color theme="1"/>
        <rFont val="文鼎粗隸"/>
        <family val="3"/>
        <charset val="136"/>
      </rPr>
      <t>桂花森林</t>
    </r>
    <r>
      <rPr>
        <sz val="16"/>
        <color theme="1"/>
        <rFont val="文鼎粗隸"/>
        <family val="3"/>
        <charset val="136"/>
      </rPr>
      <t>位於南投縣名間鄉松柏嶺東麓，數十年前一位老農民在此種植了85棵桂花，近年傳到第二代，在老闆娘的整理包裝下，形成類似農場的休閒觀光空間。面積約只有兩座籃球場大，這是名間鄉「桂花森林」的最佳寫照。桂花香味迎風飄曳，百年黃金桂花是在一座擁有近百年歷史的桂花園，是全國非常獨特景點</t>
    </r>
    <phoneticPr fontId="1" type="noConversion"/>
  </si>
  <si>
    <r>
      <rPr>
        <sz val="22"/>
        <color theme="1"/>
        <rFont val="文鼎粗隸"/>
        <family val="3"/>
        <charset val="136"/>
      </rPr>
      <t>麒麟潭</t>
    </r>
    <r>
      <rPr>
        <sz val="16"/>
        <color theme="1"/>
        <rFont val="文鼎粗隸"/>
        <family val="3"/>
        <charset val="136"/>
      </rPr>
      <t xml:space="preserve">的四周全為丘陵環抱，全為茶樹及檳榔，梯田整齊的排列在潭邊山麓，遍植烏龍茶樹，翠綠掩映，波光粼粼，映照青山紅瓦，景色迷人，潭中養魚，可供垂釣。早晚的時候蒙上一層薄霧，景色非常迷人，無論泛舟、垂釣或漫步潭邊，湖光山色，茶園古剎，遠眺近觀兩相宜。
</t>
    </r>
    <phoneticPr fontId="1" type="noConversion"/>
  </si>
  <si>
    <r>
      <rPr>
        <sz val="22"/>
        <color theme="1"/>
        <rFont val="文鼎粗隸"/>
        <family val="3"/>
        <charset val="136"/>
      </rPr>
      <t>台大熱帶林</t>
    </r>
    <r>
      <rPr>
        <sz val="16"/>
        <color theme="1"/>
        <rFont val="文鼎粗隸"/>
        <family val="3"/>
        <charset val="136"/>
      </rPr>
      <t>標本園又稱下坪樹木園，位於南投縣竹山鎮下坪里，距離竹山市區約3公里，園區佔地約 8.87公頃，屬台灣大學實驗林管理處，為台大實驗林所屬五個樹木標本園之一。栽植了五百多種熱帶植物，徜徉樹林間，猶如置身幻境，因此常有電影、電視公司來此獵景拍片，林木深幽處，最具有文藝愛情片的氣氛。</t>
    </r>
    <phoneticPr fontId="1" type="noConversion"/>
  </si>
  <si>
    <t>社長：陳素昭</t>
    <phoneticPr fontId="1" type="noConversion"/>
  </si>
  <si>
    <t>NO</t>
    <phoneticPr fontId="1" type="noConversion"/>
  </si>
  <si>
    <t>行程</t>
    <phoneticPr fontId="1" type="noConversion"/>
  </si>
  <si>
    <t>南投縣名間鄉名松路一段503巷13號
電話：04 9258 3327</t>
    <phoneticPr fontId="1" type="noConversion"/>
  </si>
  <si>
    <t>午餐</t>
    <phoneticPr fontId="1" type="noConversion"/>
  </si>
  <si>
    <t>13:30~14:30</t>
    <phoneticPr fontId="1" type="noConversion"/>
  </si>
  <si>
    <t>鹿鼎莊</t>
    <phoneticPr fontId="1" type="noConversion"/>
  </si>
  <si>
    <t>14:30~18:00</t>
    <phoneticPr fontId="1" type="noConversion"/>
  </si>
  <si>
    <t>欣賞莊園風光及夕陽</t>
    <phoneticPr fontId="1" type="noConversion"/>
  </si>
  <si>
    <t>訓練營課程-社友的口才訓練</t>
    <phoneticPr fontId="1" type="noConversion"/>
  </si>
  <si>
    <t>早餐</t>
    <phoneticPr fontId="1" type="noConversion"/>
  </si>
  <si>
    <t>午餐(富隆莊)</t>
    <phoneticPr fontId="1" type="noConversion"/>
  </si>
  <si>
    <t>南投市自強三路3號 服務專線：049-2261123(南投市南崗工業區的台灣麻糬主題館)</t>
    <phoneticPr fontId="1" type="noConversion"/>
  </si>
  <si>
    <t>回基隆</t>
    <phoneticPr fontId="1" type="noConversion"/>
  </si>
  <si>
    <t>社長：陳素昭</t>
    <phoneticPr fontId="1" type="noConversion"/>
  </si>
  <si>
    <t>車資（二天含過路費、停車費、司機小費及住宿費）</t>
    <phoneticPr fontId="1" type="noConversion"/>
  </si>
  <si>
    <t>課程禮物(3份)</t>
    <phoneticPr fontId="1" type="noConversion"/>
  </si>
  <si>
    <t>張欽郎第一副社長樂捐</t>
    <phoneticPr fontId="1" type="noConversion"/>
  </si>
  <si>
    <t>06:40~06:50</t>
    <phoneticPr fontId="1" type="noConversion"/>
  </si>
  <si>
    <t>09:50~10:50</t>
    <phoneticPr fontId="1" type="noConversion"/>
  </si>
  <si>
    <t>10:50~11:10</t>
    <phoneticPr fontId="1" type="noConversion"/>
  </si>
  <si>
    <t>11:10~12:20</t>
    <phoneticPr fontId="1" type="noConversion"/>
  </si>
  <si>
    <t>12:20~13:30</t>
    <phoneticPr fontId="1" type="noConversion"/>
  </si>
  <si>
    <t xml:space="preserve">104年基隆IMC訓練營~鹿鼎莊
</t>
    <phoneticPr fontId="1" type="noConversion"/>
  </si>
  <si>
    <t xml:space="preserve">日期：104年6月27日~28日(星期六、日)
費用：每人2,600元
人數：40人(參加人員以社友優先，登記繳費額滿為止，報名截止至6月10日)
</t>
    <phoneticPr fontId="1" type="noConversion"/>
  </si>
  <si>
    <t>第二十九屆訓練營經費結算表</t>
    <phoneticPr fontId="1" type="noConversion"/>
  </si>
  <si>
    <t>本社支付經費</t>
    <phoneticPr fontId="1" type="noConversion"/>
  </si>
  <si>
    <t>註冊費每人2600元*30人</t>
    <phoneticPr fontId="1" type="noConversion"/>
  </si>
  <si>
    <t>住宿費</t>
    <phoneticPr fontId="1" type="noConversion"/>
  </si>
  <si>
    <t>礦泉水(徐少萍立委贊助)</t>
    <phoneticPr fontId="1" type="noConversion"/>
  </si>
  <si>
    <t>*感謝徐少萍立委贊助水二箱</t>
    <phoneticPr fontId="1" type="noConversion"/>
  </si>
  <si>
    <t>*感謝彰化社吳秀蘭社長贈送茶葉35罐</t>
    <phoneticPr fontId="1" type="noConversion"/>
  </si>
  <si>
    <t>*感謝陳素昭社長贊助6/28晚餐6640、拌手禮6400</t>
    <phoneticPr fontId="1" type="noConversion"/>
  </si>
  <si>
    <t>*感謝南投社謝啟偉社長贈送茶葉35罐</t>
    <phoneticPr fontId="1" type="noConversion"/>
  </si>
  <si>
    <t>第一天午餐(含飲料、素食)</t>
    <phoneticPr fontId="1" type="noConversion"/>
  </si>
  <si>
    <t>第二天午餐(含飲料、素食)</t>
    <phoneticPr fontId="1" type="noConversion"/>
  </si>
  <si>
    <t>第一天晚餐(含飲料、素食)</t>
    <phoneticPr fontId="1" type="noConversion"/>
  </si>
  <si>
    <t>*感謝張果真前社長啤酒2箱、餅乾</t>
    <phoneticPr fontId="1" type="noConversion"/>
  </si>
  <si>
    <t>*感謝南投社陳忠義社長贈送餅乾8包</t>
    <phoneticPr fontId="1" type="noConversion"/>
  </si>
  <si>
    <t>*感謝賴清鎮秘書長贊助水果</t>
    <phoneticPr fontId="1" type="noConversion"/>
  </si>
  <si>
    <t>第二天晚餐(陳素昭社長贊助)(含飲料、素食)</t>
    <phoneticPr fontId="1" type="noConversion"/>
  </si>
  <si>
    <t>*感謝南投社張金泉創社長贊助水果冰</t>
    <phoneticPr fontId="1" type="noConversion"/>
  </si>
  <si>
    <t>*感謝謝陳煌輔導社長贊助6/27中餐啤酒1040、11顆鳯梨</t>
    <phoneticPr fontId="1" type="noConversion"/>
  </si>
</sst>
</file>

<file path=xl/styles.xml><?xml version="1.0" encoding="utf-8"?>
<styleSheet xmlns="http://schemas.openxmlformats.org/spreadsheetml/2006/main">
  <fonts count="12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6"/>
      <color theme="1"/>
      <name val="華康康楷體 Std W5"/>
      <family val="4"/>
      <charset val="136"/>
    </font>
    <font>
      <sz val="16"/>
      <name val="華康康楷體 Std W5"/>
      <family val="4"/>
      <charset val="136"/>
    </font>
    <font>
      <sz val="22"/>
      <color theme="1"/>
      <name val="華康康楷體 Std W5"/>
      <family val="4"/>
      <charset val="136"/>
    </font>
    <font>
      <sz val="16"/>
      <color theme="1"/>
      <name val="新細明體"/>
      <family val="2"/>
      <charset val="136"/>
      <scheme val="minor"/>
    </font>
    <font>
      <b/>
      <sz val="18"/>
      <color theme="1"/>
      <name val="華康康楷體 Std W5"/>
      <family val="4"/>
      <charset val="136"/>
    </font>
    <font>
      <sz val="12"/>
      <color theme="1"/>
      <name val="文鼎粗隸"/>
      <family val="3"/>
      <charset val="136"/>
    </font>
    <font>
      <sz val="16"/>
      <color theme="1"/>
      <name val="文鼎粗隸"/>
      <family val="3"/>
      <charset val="136"/>
    </font>
    <font>
      <sz val="22"/>
      <color theme="1"/>
      <name val="文鼎粗隸"/>
      <family val="3"/>
      <charset val="136"/>
    </font>
    <font>
      <sz val="24"/>
      <color theme="1"/>
      <name val="文鼎粗隸"/>
      <family val="3"/>
      <charset val="136"/>
    </font>
    <font>
      <sz val="26"/>
      <color theme="1"/>
      <name val="文鼎粗隸"/>
      <family val="3"/>
      <charset val="136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2" fillId="0" borderId="2" xfId="0" applyFont="1" applyBorder="1" applyAlignment="1">
      <alignment horizontal="center" vertical="top" wrapText="1"/>
    </xf>
    <xf numFmtId="3" fontId="2" fillId="0" borderId="5" xfId="0" applyNumberFormat="1" applyFont="1" applyBorder="1" applyAlignment="1">
      <alignment horizontal="right" vertical="top" wrapText="1"/>
    </xf>
    <xf numFmtId="0" fontId="2" fillId="0" borderId="1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justify" vertical="top" wrapText="1"/>
    </xf>
    <xf numFmtId="3" fontId="0" fillId="0" borderId="0" xfId="0" applyNumberFormat="1">
      <alignment vertical="center"/>
    </xf>
    <xf numFmtId="0" fontId="5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top" wrapText="1"/>
    </xf>
    <xf numFmtId="0" fontId="3" fillId="0" borderId="1" xfId="0" applyFont="1" applyBorder="1" applyAlignment="1">
      <alignment horizontal="right" vertical="top" wrapText="1"/>
    </xf>
    <xf numFmtId="3" fontId="2" fillId="0" borderId="1" xfId="0" applyNumberFormat="1" applyFont="1" applyBorder="1" applyAlignment="1">
      <alignment horizontal="right" vertical="top" wrapText="1"/>
    </xf>
    <xf numFmtId="3" fontId="2" fillId="0" borderId="9" xfId="0" applyNumberFormat="1" applyFont="1" applyBorder="1" applyAlignment="1">
      <alignment horizontal="right" vertical="top" wrapText="1"/>
    </xf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horizontal="center" vertical="top" wrapText="1"/>
    </xf>
    <xf numFmtId="0" fontId="3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3" fontId="2" fillId="0" borderId="5" xfId="0" applyNumberFormat="1" applyFont="1" applyFill="1" applyBorder="1" applyAlignment="1">
      <alignment horizontal="right" vertical="top" wrapText="1"/>
    </xf>
    <xf numFmtId="0" fontId="2" fillId="0" borderId="6" xfId="0" applyFont="1" applyBorder="1" applyAlignment="1">
      <alignment horizontal="justify" vertical="top" wrapText="1"/>
    </xf>
    <xf numFmtId="3" fontId="2" fillId="0" borderId="11" xfId="0" applyNumberFormat="1" applyFont="1" applyBorder="1" applyAlignment="1">
      <alignment horizontal="right" vertical="top" wrapText="1"/>
    </xf>
    <xf numFmtId="0" fontId="2" fillId="0" borderId="1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 indent="1"/>
    </xf>
    <xf numFmtId="0" fontId="8" fillId="0" borderId="1" xfId="0" applyFont="1" applyBorder="1" applyAlignment="1">
      <alignment horizontal="justify" vertical="top" wrapText="1"/>
    </xf>
    <xf numFmtId="0" fontId="7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8" fillId="0" borderId="1" xfId="0" applyFont="1" applyBorder="1" applyAlignment="1">
      <alignment vertical="top" wrapText="1"/>
    </xf>
    <xf numFmtId="0" fontId="8" fillId="0" borderId="1" xfId="0" applyFont="1" applyFill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2" fillId="0" borderId="10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justify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justify" vertical="top" wrapText="1"/>
    </xf>
    <xf numFmtId="0" fontId="2" fillId="0" borderId="8" xfId="0" applyFont="1" applyBorder="1" applyAlignment="1">
      <alignment horizontal="justify" vertical="top" wrapText="1"/>
    </xf>
    <xf numFmtId="0" fontId="2" fillId="0" borderId="6" xfId="0" applyFont="1" applyBorder="1" applyAlignment="1">
      <alignment horizontal="justify" vertical="top" wrapText="1"/>
    </xf>
    <xf numFmtId="0" fontId="4" fillId="0" borderId="0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8" fillId="0" borderId="13" xfId="0" applyFont="1" applyBorder="1" applyAlignment="1">
      <alignment horizontal="left" vertical="top" wrapText="1"/>
    </xf>
    <xf numFmtId="0" fontId="8" fillId="0" borderId="14" xfId="0" applyFont="1" applyBorder="1" applyAlignment="1">
      <alignment horizontal="left" vertical="top" wrapText="1"/>
    </xf>
    <xf numFmtId="0" fontId="8" fillId="0" borderId="15" xfId="0" applyFont="1" applyBorder="1" applyAlignment="1">
      <alignment horizontal="left" vertical="top" wrapText="1"/>
    </xf>
    <xf numFmtId="0" fontId="8" fillId="0" borderId="12" xfId="0" applyFont="1" applyBorder="1">
      <alignment vertical="center"/>
    </xf>
    <xf numFmtId="0" fontId="8" fillId="0" borderId="0" xfId="0" applyFont="1" applyBorder="1">
      <alignment vertical="center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left" vertical="top" wrapText="1"/>
    </xf>
    <xf numFmtId="0" fontId="2" fillId="0" borderId="15" xfId="0" applyFont="1" applyBorder="1" applyAlignment="1">
      <alignment horizontal="left" vertical="top" wrapText="1"/>
    </xf>
  </cellXfs>
  <cellStyles count="1">
    <cellStyle name="一般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4:I38"/>
  <sheetViews>
    <sheetView topLeftCell="A5" zoomScale="81" zoomScaleNormal="81" workbookViewId="0">
      <selection activeCell="B16" sqref="B16:G16"/>
    </sheetView>
  </sheetViews>
  <sheetFormatPr defaultRowHeight="16.5"/>
  <cols>
    <col min="2" max="2" width="6.375" customWidth="1"/>
    <col min="3" max="3" width="40.875" customWidth="1"/>
    <col min="4" max="4" width="10.25" customWidth="1"/>
    <col min="5" max="5" width="10.75" customWidth="1"/>
    <col min="6" max="6" width="10.375" customWidth="1"/>
    <col min="7" max="7" width="15.375" customWidth="1"/>
  </cols>
  <sheetData>
    <row r="4" spans="2:7" ht="21.75" customHeight="1"/>
    <row r="7" spans="2:7" ht="25.5">
      <c r="B7" s="44" t="s">
        <v>17</v>
      </c>
      <c r="C7" s="44"/>
      <c r="D7" s="44"/>
      <c r="E7" s="44"/>
      <c r="F7" s="44"/>
      <c r="G7" s="44"/>
    </row>
    <row r="8" spans="2:7" ht="25.5">
      <c r="B8" s="44" t="s">
        <v>39</v>
      </c>
      <c r="C8" s="44"/>
      <c r="D8" s="44"/>
      <c r="E8" s="44"/>
      <c r="F8" s="44"/>
      <c r="G8" s="44"/>
    </row>
    <row r="10" spans="2:7" ht="30" customHeight="1" thickBot="1">
      <c r="B10" s="47" t="s">
        <v>0</v>
      </c>
      <c r="C10" s="47"/>
      <c r="D10" s="47"/>
      <c r="E10" s="47"/>
      <c r="F10" s="47"/>
      <c r="G10" s="47"/>
    </row>
    <row r="11" spans="2:7" ht="30" customHeight="1">
      <c r="B11" s="1" t="s">
        <v>28</v>
      </c>
      <c r="C11" s="48" t="s">
        <v>1</v>
      </c>
      <c r="D11" s="48"/>
      <c r="E11" s="48"/>
      <c r="F11" s="48"/>
      <c r="G11" s="18" t="s">
        <v>10</v>
      </c>
    </row>
    <row r="12" spans="2:7" ht="30" customHeight="1">
      <c r="B12" s="19">
        <v>1</v>
      </c>
      <c r="C12" s="49" t="s">
        <v>3</v>
      </c>
      <c r="D12" s="49"/>
      <c r="E12" s="49"/>
      <c r="F12" s="49"/>
      <c r="G12" s="2">
        <v>40000</v>
      </c>
    </row>
    <row r="13" spans="2:7" ht="30" customHeight="1">
      <c r="B13" s="37"/>
      <c r="C13" s="49" t="s">
        <v>85</v>
      </c>
      <c r="D13" s="49"/>
      <c r="E13" s="49"/>
      <c r="F13" s="49"/>
      <c r="G13" s="22">
        <v>1000</v>
      </c>
    </row>
    <row r="14" spans="2:7" ht="30" customHeight="1">
      <c r="B14" s="23">
        <v>2</v>
      </c>
      <c r="C14" s="49" t="s">
        <v>46</v>
      </c>
      <c r="D14" s="49"/>
      <c r="E14" s="49"/>
      <c r="F14" s="49"/>
      <c r="G14" s="22">
        <v>104000</v>
      </c>
    </row>
    <row r="15" spans="2:7" ht="30" customHeight="1" thickBot="1">
      <c r="B15" s="45" t="s">
        <v>4</v>
      </c>
      <c r="C15" s="46"/>
      <c r="D15" s="46"/>
      <c r="E15" s="46"/>
      <c r="F15" s="46"/>
      <c r="G15" s="10">
        <f>SUM(G12:G14)</f>
        <v>145000</v>
      </c>
    </row>
    <row r="16" spans="2:7" ht="30" customHeight="1">
      <c r="B16" s="40"/>
      <c r="C16" s="40"/>
      <c r="D16" s="40"/>
      <c r="E16" s="40"/>
      <c r="F16" s="40"/>
      <c r="G16" s="40"/>
    </row>
    <row r="17" spans="2:7" ht="30" customHeight="1" thickBot="1">
      <c r="B17" s="41" t="s">
        <v>5</v>
      </c>
      <c r="C17" s="41"/>
      <c r="D17" s="41"/>
      <c r="E17" s="41"/>
      <c r="F17" s="41"/>
      <c r="G17" s="41"/>
    </row>
    <row r="18" spans="2:7" ht="30" customHeight="1">
      <c r="B18" s="1" t="s">
        <v>28</v>
      </c>
      <c r="C18" s="17" t="s">
        <v>11</v>
      </c>
      <c r="D18" s="17" t="s">
        <v>2</v>
      </c>
      <c r="E18" s="17" t="s">
        <v>6</v>
      </c>
      <c r="F18" s="17" t="s">
        <v>13</v>
      </c>
      <c r="G18" s="18" t="s">
        <v>12</v>
      </c>
    </row>
    <row r="19" spans="2:7" ht="42.75" customHeight="1">
      <c r="B19" s="19">
        <v>1</v>
      </c>
      <c r="C19" s="3" t="s">
        <v>83</v>
      </c>
      <c r="D19" s="9">
        <v>14500</v>
      </c>
      <c r="E19" s="7">
        <v>2</v>
      </c>
      <c r="F19" s="11" t="s">
        <v>14</v>
      </c>
      <c r="G19" s="2">
        <f>+E19*D19</f>
        <v>29000</v>
      </c>
    </row>
    <row r="20" spans="2:7" ht="26.25" customHeight="1">
      <c r="B20" s="19">
        <v>2</v>
      </c>
      <c r="C20" s="3" t="s">
        <v>27</v>
      </c>
      <c r="D20" s="9">
        <v>2800</v>
      </c>
      <c r="E20" s="7">
        <v>20</v>
      </c>
      <c r="F20" s="11" t="s">
        <v>51</v>
      </c>
      <c r="G20" s="2">
        <f t="shared" ref="G20:G35" si="0">+E20*D20</f>
        <v>56000</v>
      </c>
    </row>
    <row r="21" spans="2:7" ht="26.25" customHeight="1">
      <c r="B21" s="19">
        <v>3</v>
      </c>
      <c r="C21" s="3" t="s">
        <v>7</v>
      </c>
      <c r="D21" s="7">
        <v>50</v>
      </c>
      <c r="E21" s="7">
        <v>40</v>
      </c>
      <c r="F21" s="12" t="s">
        <v>15</v>
      </c>
      <c r="G21" s="2">
        <f t="shared" si="0"/>
        <v>2000</v>
      </c>
    </row>
    <row r="22" spans="2:7" ht="26.25" customHeight="1">
      <c r="B22" s="19">
        <v>4</v>
      </c>
      <c r="C22" s="3" t="s">
        <v>48</v>
      </c>
      <c r="D22" s="6"/>
      <c r="E22" s="6"/>
      <c r="F22" s="16"/>
      <c r="G22" s="2">
        <f t="shared" ref="G22:G29" si="1">+E22*D22</f>
        <v>0</v>
      </c>
    </row>
    <row r="23" spans="2:7" ht="26.25" customHeight="1">
      <c r="B23" s="19">
        <v>5</v>
      </c>
      <c r="C23" s="4" t="s">
        <v>20</v>
      </c>
      <c r="D23" s="7">
        <v>2500</v>
      </c>
      <c r="E23" s="13">
        <v>4</v>
      </c>
      <c r="F23" s="14" t="s">
        <v>23</v>
      </c>
      <c r="G23" s="20">
        <f t="shared" si="1"/>
        <v>10000</v>
      </c>
    </row>
    <row r="24" spans="2:7" ht="26.25" customHeight="1">
      <c r="B24" s="19">
        <v>6</v>
      </c>
      <c r="C24" s="4" t="s">
        <v>21</v>
      </c>
      <c r="D24" s="7">
        <v>3000</v>
      </c>
      <c r="E24" s="13">
        <v>4</v>
      </c>
      <c r="F24" s="14" t="s">
        <v>23</v>
      </c>
      <c r="G24" s="20">
        <f t="shared" si="1"/>
        <v>12000</v>
      </c>
    </row>
    <row r="25" spans="2:7" ht="26.25" customHeight="1">
      <c r="B25" s="19">
        <v>7</v>
      </c>
      <c r="C25" s="4" t="s">
        <v>24</v>
      </c>
      <c r="D25" s="8"/>
      <c r="E25" s="8"/>
      <c r="F25" s="12"/>
      <c r="G25" s="2">
        <f t="shared" si="1"/>
        <v>0</v>
      </c>
    </row>
    <row r="26" spans="2:7" ht="26.25" customHeight="1">
      <c r="B26" s="19">
        <v>8</v>
      </c>
      <c r="C26" s="4" t="s">
        <v>22</v>
      </c>
      <c r="D26" s="7">
        <v>2500</v>
      </c>
      <c r="E26" s="13">
        <v>4</v>
      </c>
      <c r="F26" s="14" t="s">
        <v>23</v>
      </c>
      <c r="G26" s="20">
        <f t="shared" si="1"/>
        <v>10000</v>
      </c>
    </row>
    <row r="27" spans="2:7" ht="26.25" customHeight="1">
      <c r="B27" s="19">
        <v>9</v>
      </c>
      <c r="C27" s="4" t="s">
        <v>49</v>
      </c>
      <c r="D27" s="7"/>
      <c r="E27" s="13"/>
      <c r="F27" s="14"/>
      <c r="G27" s="20">
        <f t="shared" si="1"/>
        <v>0</v>
      </c>
    </row>
    <row r="28" spans="2:7" ht="26.25" customHeight="1">
      <c r="B28" s="19">
        <v>10</v>
      </c>
      <c r="C28" s="4" t="s">
        <v>18</v>
      </c>
      <c r="D28" s="8">
        <v>2000</v>
      </c>
      <c r="E28" s="8">
        <v>1</v>
      </c>
      <c r="F28" s="12" t="s">
        <v>16</v>
      </c>
      <c r="G28" s="2">
        <f t="shared" si="1"/>
        <v>2000</v>
      </c>
    </row>
    <row r="29" spans="2:7" ht="26.25" customHeight="1">
      <c r="B29" s="19">
        <v>11</v>
      </c>
      <c r="C29" s="4" t="s">
        <v>8</v>
      </c>
      <c r="D29" s="8">
        <v>2000</v>
      </c>
      <c r="E29" s="8">
        <v>1</v>
      </c>
      <c r="F29" s="12"/>
      <c r="G29" s="2">
        <f t="shared" si="1"/>
        <v>2000</v>
      </c>
    </row>
    <row r="30" spans="2:7" ht="26.25" customHeight="1">
      <c r="B30" s="19">
        <v>12</v>
      </c>
      <c r="C30" s="15" t="s">
        <v>19</v>
      </c>
      <c r="D30" s="8">
        <v>3000</v>
      </c>
      <c r="E30" s="8">
        <v>1</v>
      </c>
      <c r="F30" s="12"/>
      <c r="G30" s="2">
        <f>+E30*D30</f>
        <v>3000</v>
      </c>
    </row>
    <row r="31" spans="2:7" ht="26.25" customHeight="1">
      <c r="B31" s="19">
        <v>13</v>
      </c>
      <c r="C31" s="15" t="s">
        <v>84</v>
      </c>
      <c r="D31" s="8">
        <v>1000</v>
      </c>
      <c r="E31" s="8">
        <v>1</v>
      </c>
      <c r="F31" s="12"/>
      <c r="G31" s="2">
        <f>+E31*D31</f>
        <v>1000</v>
      </c>
    </row>
    <row r="32" spans="2:7" ht="26.25" customHeight="1">
      <c r="B32" s="19">
        <v>14</v>
      </c>
      <c r="C32" s="3" t="s">
        <v>26</v>
      </c>
      <c r="D32" s="7"/>
      <c r="E32" s="7"/>
      <c r="F32" s="11"/>
      <c r="G32" s="2">
        <f t="shared" ref="G32:G34" si="2">+E32*D32</f>
        <v>0</v>
      </c>
    </row>
    <row r="33" spans="2:9" ht="26.25" customHeight="1">
      <c r="B33" s="19">
        <v>15</v>
      </c>
      <c r="C33" s="3" t="s">
        <v>50</v>
      </c>
      <c r="D33" s="7">
        <v>600</v>
      </c>
      <c r="E33" s="7">
        <v>1</v>
      </c>
      <c r="F33" s="11"/>
      <c r="G33" s="2">
        <f t="shared" si="2"/>
        <v>600</v>
      </c>
    </row>
    <row r="34" spans="2:9" ht="26.25" customHeight="1">
      <c r="B34" s="19">
        <v>16</v>
      </c>
      <c r="C34" s="3" t="s">
        <v>47</v>
      </c>
      <c r="D34" s="7">
        <v>300</v>
      </c>
      <c r="E34" s="7">
        <v>40</v>
      </c>
      <c r="F34" s="11"/>
      <c r="G34" s="2">
        <f t="shared" si="2"/>
        <v>12000</v>
      </c>
    </row>
    <row r="35" spans="2:9" ht="26.25" customHeight="1">
      <c r="B35" s="19">
        <v>17</v>
      </c>
      <c r="C35" s="3" t="s">
        <v>25</v>
      </c>
      <c r="D35" s="7">
        <v>5400</v>
      </c>
      <c r="E35" s="6">
        <v>1</v>
      </c>
      <c r="F35" s="16"/>
      <c r="G35" s="2">
        <f t="shared" si="0"/>
        <v>5400</v>
      </c>
      <c r="I35" s="5"/>
    </row>
    <row r="36" spans="2:9" ht="26.25" customHeight="1" thickBot="1">
      <c r="B36" s="42" t="s">
        <v>9</v>
      </c>
      <c r="C36" s="43"/>
      <c r="D36" s="43"/>
      <c r="E36" s="43"/>
      <c r="F36" s="21"/>
      <c r="G36" s="10">
        <f>SUM(G19:G35)</f>
        <v>145000</v>
      </c>
    </row>
    <row r="37" spans="2:9" ht="26.25" customHeight="1"/>
    <row r="38" spans="2:9" ht="26.25" customHeight="1"/>
  </sheetData>
  <mergeCells count="11">
    <mergeCell ref="B16:G16"/>
    <mergeCell ref="B17:G17"/>
    <mergeCell ref="B36:E36"/>
    <mergeCell ref="B7:G7"/>
    <mergeCell ref="B8:G8"/>
    <mergeCell ref="B15:F15"/>
    <mergeCell ref="B10:G10"/>
    <mergeCell ref="C11:F11"/>
    <mergeCell ref="C12:F12"/>
    <mergeCell ref="C14:F14"/>
    <mergeCell ref="C13:F13"/>
  </mergeCells>
  <phoneticPr fontId="1" type="noConversion"/>
  <pageMargins left="0.9055118110236221" right="0.98425196850393704" top="0.74803149606299213" bottom="0.74803149606299213" header="0.31496062992125984" footer="0.31496062992125984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C1:F35"/>
  <sheetViews>
    <sheetView workbookViewId="0">
      <selection activeCell="C1" sqref="C1:F1"/>
    </sheetView>
  </sheetViews>
  <sheetFormatPr defaultRowHeight="16.5"/>
  <cols>
    <col min="3" max="3" width="5.625" customWidth="1"/>
    <col min="4" max="4" width="19.25" customWidth="1"/>
    <col min="5" max="5" width="40.625" customWidth="1"/>
    <col min="6" max="6" width="41.5" customWidth="1"/>
  </cols>
  <sheetData>
    <row r="1" spans="3:6" ht="30" customHeight="1">
      <c r="C1" s="55" t="s">
        <v>91</v>
      </c>
      <c r="D1" s="56"/>
      <c r="E1" s="56"/>
      <c r="F1" s="56"/>
    </row>
    <row r="2" spans="3:6" ht="19.5">
      <c r="C2" s="34"/>
      <c r="D2" s="35"/>
      <c r="E2" s="35"/>
      <c r="F2" s="35"/>
    </row>
    <row r="3" spans="3:6" ht="60" customHeight="1">
      <c r="C3" s="57" t="s">
        <v>92</v>
      </c>
      <c r="D3" s="57"/>
      <c r="E3" s="57"/>
      <c r="F3" s="57"/>
    </row>
    <row r="4" spans="3:6">
      <c r="C4" s="36"/>
      <c r="D4" s="36"/>
      <c r="E4" s="36"/>
      <c r="F4" s="36"/>
    </row>
    <row r="5" spans="3:6" ht="19.5">
      <c r="C5" s="53" t="s">
        <v>37</v>
      </c>
      <c r="D5" s="53"/>
      <c r="E5" s="53"/>
      <c r="F5" s="53"/>
    </row>
    <row r="6" spans="3:6" ht="19.5">
      <c r="C6" s="24" t="s">
        <v>69</v>
      </c>
      <c r="D6" s="24" t="s">
        <v>29</v>
      </c>
      <c r="E6" s="24" t="s">
        <v>70</v>
      </c>
      <c r="F6" s="24" t="s">
        <v>30</v>
      </c>
    </row>
    <row r="7" spans="3:6" ht="19.5">
      <c r="C7" s="24">
        <v>1</v>
      </c>
      <c r="D7" s="30" t="s">
        <v>86</v>
      </c>
      <c r="E7" s="25" t="s">
        <v>31</v>
      </c>
      <c r="F7" s="24"/>
    </row>
    <row r="8" spans="3:6" ht="23.25" customHeight="1">
      <c r="C8" s="24">
        <v>2</v>
      </c>
      <c r="D8" s="30" t="s">
        <v>87</v>
      </c>
      <c r="E8" s="25" t="s">
        <v>32</v>
      </c>
      <c r="F8" s="32" t="s">
        <v>41</v>
      </c>
    </row>
    <row r="9" spans="3:6" ht="19.5">
      <c r="C9" s="24">
        <v>3</v>
      </c>
      <c r="D9" s="30" t="s">
        <v>88</v>
      </c>
      <c r="E9" s="25" t="s">
        <v>33</v>
      </c>
      <c r="F9" s="24"/>
    </row>
    <row r="10" spans="3:6" ht="30">
      <c r="C10" s="24">
        <v>4</v>
      </c>
      <c r="D10" s="30" t="s">
        <v>89</v>
      </c>
      <c r="E10" s="25" t="s">
        <v>40</v>
      </c>
      <c r="F10" s="32" t="s">
        <v>71</v>
      </c>
    </row>
    <row r="11" spans="3:6" ht="19.5">
      <c r="C11" s="24">
        <v>5</v>
      </c>
      <c r="D11" s="30" t="s">
        <v>90</v>
      </c>
      <c r="E11" s="25" t="s">
        <v>72</v>
      </c>
      <c r="F11" s="24"/>
    </row>
    <row r="12" spans="3:6" ht="30">
      <c r="C12" s="24">
        <v>6</v>
      </c>
      <c r="D12" s="30" t="s">
        <v>73</v>
      </c>
      <c r="E12" s="25" t="s">
        <v>74</v>
      </c>
      <c r="F12" s="32" t="s">
        <v>43</v>
      </c>
    </row>
    <row r="13" spans="3:6" ht="19.5">
      <c r="C13" s="24">
        <v>7</v>
      </c>
      <c r="D13" s="30" t="s">
        <v>75</v>
      </c>
      <c r="E13" s="25" t="s">
        <v>76</v>
      </c>
      <c r="F13" s="24"/>
    </row>
    <row r="14" spans="3:6" ht="19.5">
      <c r="C14" s="24">
        <v>8</v>
      </c>
      <c r="D14" s="30" t="s">
        <v>35</v>
      </c>
      <c r="E14" s="25" t="s">
        <v>34</v>
      </c>
      <c r="F14" s="26"/>
    </row>
    <row r="15" spans="3:6" ht="19.5">
      <c r="C15" s="24">
        <v>9</v>
      </c>
      <c r="D15" s="27" t="s">
        <v>36</v>
      </c>
      <c r="E15" s="25" t="s">
        <v>77</v>
      </c>
      <c r="F15" s="24"/>
    </row>
    <row r="16" spans="3:6">
      <c r="C16" s="28"/>
      <c r="D16" s="28"/>
      <c r="E16" s="29"/>
      <c r="F16" s="28"/>
    </row>
    <row r="17" spans="3:6" ht="19.5">
      <c r="C17" s="54" t="s">
        <v>38</v>
      </c>
      <c r="D17" s="54"/>
      <c r="E17" s="54"/>
      <c r="F17" s="54"/>
    </row>
    <row r="18" spans="3:6" ht="19.5">
      <c r="C18" s="24" t="s">
        <v>69</v>
      </c>
      <c r="D18" s="24" t="s">
        <v>29</v>
      </c>
      <c r="E18" s="24" t="s">
        <v>70</v>
      </c>
      <c r="F18" s="24" t="s">
        <v>30</v>
      </c>
    </row>
    <row r="19" spans="3:6" ht="19.5">
      <c r="C19" s="24">
        <v>1</v>
      </c>
      <c r="D19" s="30" t="s">
        <v>59</v>
      </c>
      <c r="E19" s="25" t="s">
        <v>78</v>
      </c>
      <c r="F19" s="24"/>
    </row>
    <row r="20" spans="3:6" ht="19.5">
      <c r="C20" s="24">
        <v>2</v>
      </c>
      <c r="D20" s="30" t="s">
        <v>60</v>
      </c>
      <c r="E20" s="25" t="s">
        <v>55</v>
      </c>
      <c r="F20" s="24"/>
    </row>
    <row r="21" spans="3:6" ht="25.5" customHeight="1">
      <c r="C21" s="24"/>
      <c r="D21" s="30" t="s">
        <v>61</v>
      </c>
      <c r="E21" s="25" t="s">
        <v>58</v>
      </c>
      <c r="F21" s="24"/>
    </row>
    <row r="22" spans="3:6" ht="30">
      <c r="C22" s="24">
        <v>3</v>
      </c>
      <c r="D22" s="30" t="s">
        <v>53</v>
      </c>
      <c r="E22" s="25" t="s">
        <v>56</v>
      </c>
      <c r="F22" s="32" t="s">
        <v>57</v>
      </c>
    </row>
    <row r="23" spans="3:6" ht="30">
      <c r="C23" s="24">
        <v>4</v>
      </c>
      <c r="D23" s="30" t="s">
        <v>54</v>
      </c>
      <c r="E23" s="25" t="s">
        <v>79</v>
      </c>
      <c r="F23" s="32" t="s">
        <v>42</v>
      </c>
    </row>
    <row r="24" spans="3:6" ht="25.5" customHeight="1">
      <c r="C24" s="24">
        <v>5</v>
      </c>
      <c r="D24" s="30" t="s">
        <v>62</v>
      </c>
      <c r="E24" s="31" t="s">
        <v>44</v>
      </c>
      <c r="F24" s="36"/>
    </row>
    <row r="25" spans="3:6" ht="45">
      <c r="C25" s="24">
        <v>6</v>
      </c>
      <c r="D25" s="30" t="s">
        <v>63</v>
      </c>
      <c r="E25" s="31" t="s">
        <v>52</v>
      </c>
      <c r="F25" s="32" t="s">
        <v>80</v>
      </c>
    </row>
    <row r="26" spans="3:6" ht="19.5">
      <c r="C26" s="24">
        <v>7</v>
      </c>
      <c r="D26" s="30" t="s">
        <v>64</v>
      </c>
      <c r="E26" s="25" t="s">
        <v>81</v>
      </c>
      <c r="F26" s="24"/>
    </row>
    <row r="27" spans="3:6" ht="19.5">
      <c r="C27" s="24">
        <v>8</v>
      </c>
      <c r="D27" s="30"/>
      <c r="E27" s="25" t="s">
        <v>34</v>
      </c>
      <c r="F27" s="24"/>
    </row>
    <row r="28" spans="3:6">
      <c r="C28" s="36"/>
      <c r="D28" s="36"/>
      <c r="E28" s="36"/>
      <c r="F28" s="36"/>
    </row>
    <row r="29" spans="3:6" ht="98.25" customHeight="1">
      <c r="C29" s="50" t="s">
        <v>65</v>
      </c>
      <c r="D29" s="51"/>
      <c r="E29" s="51"/>
      <c r="F29" s="52"/>
    </row>
    <row r="30" spans="3:6" ht="9.75" customHeight="1">
      <c r="C30" s="33"/>
      <c r="D30" s="33"/>
      <c r="E30" s="33"/>
      <c r="F30" s="33"/>
    </row>
    <row r="31" spans="3:6" ht="89.25" customHeight="1">
      <c r="C31" s="50" t="s">
        <v>66</v>
      </c>
      <c r="D31" s="51"/>
      <c r="E31" s="51"/>
      <c r="F31" s="52"/>
    </row>
    <row r="32" spans="3:6" ht="15.75" customHeight="1">
      <c r="C32" s="33"/>
      <c r="D32" s="33"/>
      <c r="E32" s="33"/>
      <c r="F32" s="33"/>
    </row>
    <row r="33" spans="3:6" ht="93" customHeight="1">
      <c r="C33" s="50" t="s">
        <v>67</v>
      </c>
      <c r="D33" s="51"/>
      <c r="E33" s="51"/>
      <c r="F33" s="52" t="s">
        <v>82</v>
      </c>
    </row>
    <row r="34" spans="3:6" ht="25.5" customHeight="1">
      <c r="C34" s="33"/>
      <c r="D34" s="33"/>
      <c r="E34" s="33"/>
      <c r="F34" s="33" t="s">
        <v>68</v>
      </c>
    </row>
    <row r="35" spans="3:6" ht="19.5">
      <c r="C35" s="36"/>
      <c r="D35" s="36"/>
      <c r="E35" s="36"/>
      <c r="F35" s="33" t="s">
        <v>45</v>
      </c>
    </row>
  </sheetData>
  <mergeCells count="7">
    <mergeCell ref="C31:F31"/>
    <mergeCell ref="C33:F33"/>
    <mergeCell ref="C5:F5"/>
    <mergeCell ref="C17:F17"/>
    <mergeCell ref="C1:F1"/>
    <mergeCell ref="C29:F29"/>
    <mergeCell ref="C3:F3"/>
  </mergeCells>
  <phoneticPr fontId="1" type="noConversion"/>
  <pageMargins left="0.70866141732283472" right="0.70866141732283472" top="0.35433070866141736" bottom="0.35433070866141736" header="0.31496062992125984" footer="0.31496062992125984"/>
  <pageSetup paperSize="9" scale="7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4:G43"/>
  <sheetViews>
    <sheetView tabSelected="1" topLeftCell="A28" zoomScale="81" zoomScaleNormal="81" workbookViewId="0">
      <selection activeCell="J41" sqref="J41"/>
    </sheetView>
  </sheetViews>
  <sheetFormatPr defaultRowHeight="16.5"/>
  <cols>
    <col min="2" max="2" width="6.375" customWidth="1"/>
    <col min="3" max="3" width="40.875" customWidth="1"/>
    <col min="4" max="4" width="10.25" customWidth="1"/>
    <col min="5" max="5" width="10.75" customWidth="1"/>
    <col min="6" max="6" width="10.375" customWidth="1"/>
    <col min="7" max="7" width="15.375" customWidth="1"/>
  </cols>
  <sheetData>
    <row r="4" spans="2:7" ht="21.75" customHeight="1"/>
    <row r="7" spans="2:7" ht="25.5">
      <c r="B7" s="44" t="s">
        <v>93</v>
      </c>
      <c r="C7" s="44"/>
      <c r="D7" s="44"/>
      <c r="E7" s="44"/>
      <c r="F7" s="44"/>
      <c r="G7" s="44"/>
    </row>
    <row r="8" spans="2:7" ht="25.5">
      <c r="B8" s="44" t="s">
        <v>39</v>
      </c>
      <c r="C8" s="44"/>
      <c r="D8" s="44"/>
      <c r="E8" s="44"/>
      <c r="F8" s="44"/>
      <c r="G8" s="44"/>
    </row>
    <row r="10" spans="2:7" ht="30" customHeight="1" thickBot="1">
      <c r="B10" s="47" t="s">
        <v>0</v>
      </c>
      <c r="C10" s="47"/>
      <c r="D10" s="47"/>
      <c r="E10" s="47"/>
      <c r="F10" s="47"/>
      <c r="G10" s="47"/>
    </row>
    <row r="11" spans="2:7" ht="30" customHeight="1">
      <c r="B11" s="1" t="s">
        <v>28</v>
      </c>
      <c r="C11" s="48" t="s">
        <v>1</v>
      </c>
      <c r="D11" s="48"/>
      <c r="E11" s="48"/>
      <c r="F11" s="48"/>
      <c r="G11" s="18" t="s">
        <v>10</v>
      </c>
    </row>
    <row r="12" spans="2:7" ht="30" customHeight="1">
      <c r="B12" s="19">
        <v>1</v>
      </c>
      <c r="C12" s="49" t="s">
        <v>94</v>
      </c>
      <c r="D12" s="49"/>
      <c r="E12" s="49"/>
      <c r="F12" s="49"/>
      <c r="G12" s="2">
        <v>32820</v>
      </c>
    </row>
    <row r="13" spans="2:7" ht="30" customHeight="1">
      <c r="B13" s="23">
        <v>2</v>
      </c>
      <c r="C13" s="49" t="s">
        <v>95</v>
      </c>
      <c r="D13" s="49"/>
      <c r="E13" s="49"/>
      <c r="F13" s="49"/>
      <c r="G13" s="22">
        <v>78000</v>
      </c>
    </row>
    <row r="14" spans="2:7" ht="30" customHeight="1" thickBot="1">
      <c r="B14" s="45" t="s">
        <v>4</v>
      </c>
      <c r="C14" s="46"/>
      <c r="D14" s="46"/>
      <c r="E14" s="46"/>
      <c r="F14" s="46"/>
      <c r="G14" s="10">
        <f>SUM(G12:G13)</f>
        <v>110820</v>
      </c>
    </row>
    <row r="15" spans="2:7" ht="30" customHeight="1">
      <c r="B15" s="40"/>
      <c r="C15" s="40"/>
      <c r="D15" s="40"/>
      <c r="E15" s="40"/>
      <c r="F15" s="40"/>
      <c r="G15" s="40"/>
    </row>
    <row r="16" spans="2:7" ht="30" customHeight="1" thickBot="1">
      <c r="B16" s="41" t="s">
        <v>5</v>
      </c>
      <c r="C16" s="41"/>
      <c r="D16" s="41"/>
      <c r="E16" s="41"/>
      <c r="F16" s="41"/>
      <c r="G16" s="41"/>
    </row>
    <row r="17" spans="2:7" ht="30" customHeight="1">
      <c r="B17" s="1" t="s">
        <v>28</v>
      </c>
      <c r="C17" s="39" t="s">
        <v>11</v>
      </c>
      <c r="D17" s="39" t="s">
        <v>2</v>
      </c>
      <c r="E17" s="39" t="s">
        <v>6</v>
      </c>
      <c r="F17" s="39" t="s">
        <v>13</v>
      </c>
      <c r="G17" s="18" t="s">
        <v>12</v>
      </c>
    </row>
    <row r="18" spans="2:7" ht="42.75" customHeight="1">
      <c r="B18" s="19">
        <v>1</v>
      </c>
      <c r="C18" s="3" t="s">
        <v>83</v>
      </c>
      <c r="D18" s="9">
        <v>14500</v>
      </c>
      <c r="E18" s="7">
        <v>2</v>
      </c>
      <c r="F18" s="11" t="s">
        <v>14</v>
      </c>
      <c r="G18" s="2">
        <f>+E18*D18</f>
        <v>29000</v>
      </c>
    </row>
    <row r="19" spans="2:7" ht="26.25" customHeight="1">
      <c r="B19" s="19">
        <v>2</v>
      </c>
      <c r="C19" s="3" t="s">
        <v>96</v>
      </c>
      <c r="D19" s="9">
        <v>34400</v>
      </c>
      <c r="E19" s="7">
        <v>1</v>
      </c>
      <c r="F19" s="11" t="s">
        <v>51</v>
      </c>
      <c r="G19" s="2">
        <f t="shared" ref="G19:G27" si="0">+E19*D19</f>
        <v>34400</v>
      </c>
    </row>
    <row r="20" spans="2:7" ht="26.25" customHeight="1">
      <c r="B20" s="19">
        <v>3</v>
      </c>
      <c r="C20" s="3" t="s">
        <v>7</v>
      </c>
      <c r="D20" s="7">
        <v>50</v>
      </c>
      <c r="E20" s="7">
        <v>33</v>
      </c>
      <c r="F20" s="12" t="s">
        <v>15</v>
      </c>
      <c r="G20" s="2">
        <f t="shared" si="0"/>
        <v>1650</v>
      </c>
    </row>
    <row r="21" spans="2:7" ht="26.25" customHeight="1">
      <c r="B21" s="19">
        <v>4</v>
      </c>
      <c r="C21" s="3" t="s">
        <v>48</v>
      </c>
      <c r="D21" s="6"/>
      <c r="E21" s="6"/>
      <c r="F21" s="16"/>
      <c r="G21" s="2">
        <f t="shared" si="0"/>
        <v>0</v>
      </c>
    </row>
    <row r="22" spans="2:7" ht="26.25" customHeight="1">
      <c r="B22" s="19">
        <v>5</v>
      </c>
      <c r="C22" s="4" t="s">
        <v>102</v>
      </c>
      <c r="D22" s="7">
        <v>3050</v>
      </c>
      <c r="E22" s="13">
        <v>4</v>
      </c>
      <c r="F22" s="14" t="s">
        <v>23</v>
      </c>
      <c r="G22" s="20">
        <f t="shared" si="0"/>
        <v>12200</v>
      </c>
    </row>
    <row r="23" spans="2:7" ht="26.25" customHeight="1">
      <c r="B23" s="19">
        <v>6</v>
      </c>
      <c r="C23" s="4" t="s">
        <v>104</v>
      </c>
      <c r="D23" s="7">
        <v>3300</v>
      </c>
      <c r="E23" s="13">
        <v>3</v>
      </c>
      <c r="F23" s="14" t="s">
        <v>23</v>
      </c>
      <c r="G23" s="20">
        <f t="shared" si="0"/>
        <v>9900</v>
      </c>
    </row>
    <row r="24" spans="2:7" ht="26.25" customHeight="1">
      <c r="B24" s="19">
        <v>7</v>
      </c>
      <c r="C24" s="4" t="s">
        <v>24</v>
      </c>
      <c r="D24" s="8"/>
      <c r="E24" s="8"/>
      <c r="F24" s="12"/>
      <c r="G24" s="2">
        <f t="shared" si="0"/>
        <v>0</v>
      </c>
    </row>
    <row r="25" spans="2:7" ht="26.25" customHeight="1">
      <c r="B25" s="19">
        <v>8</v>
      </c>
      <c r="C25" s="4" t="s">
        <v>103</v>
      </c>
      <c r="D25" s="7">
        <v>2400</v>
      </c>
      <c r="E25" s="13">
        <v>3</v>
      </c>
      <c r="F25" s="14" t="s">
        <v>23</v>
      </c>
      <c r="G25" s="20">
        <f t="shared" si="0"/>
        <v>7200</v>
      </c>
    </row>
    <row r="26" spans="2:7" ht="42.75" customHeight="1">
      <c r="B26" s="19">
        <v>9</v>
      </c>
      <c r="C26" s="4" t="s">
        <v>108</v>
      </c>
      <c r="D26" s="7"/>
      <c r="E26" s="13"/>
      <c r="F26" s="14"/>
      <c r="G26" s="20">
        <f t="shared" si="0"/>
        <v>0</v>
      </c>
    </row>
    <row r="27" spans="2:7" ht="26.25" customHeight="1">
      <c r="B27" s="19">
        <v>10</v>
      </c>
      <c r="C27" s="4" t="s">
        <v>18</v>
      </c>
      <c r="D27" s="8">
        <v>2000</v>
      </c>
      <c r="E27" s="8">
        <v>1</v>
      </c>
      <c r="F27" s="12" t="s">
        <v>16</v>
      </c>
      <c r="G27" s="2">
        <f t="shared" si="0"/>
        <v>2000</v>
      </c>
    </row>
    <row r="28" spans="2:7" ht="26.25" customHeight="1">
      <c r="B28" s="19">
        <v>11</v>
      </c>
      <c r="C28" s="4" t="s">
        <v>8</v>
      </c>
      <c r="D28" s="8"/>
      <c r="E28" s="8"/>
      <c r="F28" s="12"/>
      <c r="G28" s="2">
        <v>0</v>
      </c>
    </row>
    <row r="29" spans="2:7" ht="26.25" customHeight="1">
      <c r="B29" s="19">
        <v>12</v>
      </c>
      <c r="C29" s="3" t="s">
        <v>25</v>
      </c>
      <c r="D29" s="8">
        <v>3370</v>
      </c>
      <c r="E29" s="8">
        <v>1</v>
      </c>
      <c r="F29" s="12"/>
      <c r="G29" s="2">
        <f>+E29*D29</f>
        <v>3370</v>
      </c>
    </row>
    <row r="30" spans="2:7" ht="26.25" customHeight="1">
      <c r="B30" s="19">
        <v>14</v>
      </c>
      <c r="C30" s="3" t="s">
        <v>26</v>
      </c>
      <c r="D30" s="7"/>
      <c r="E30" s="7"/>
      <c r="F30" s="11"/>
      <c r="G30" s="2">
        <f t="shared" ref="G30:G32" si="1">+E30*D30</f>
        <v>0</v>
      </c>
    </row>
    <row r="31" spans="2:7" ht="26.25" customHeight="1">
      <c r="B31" s="19">
        <v>15</v>
      </c>
      <c r="C31" s="3" t="s">
        <v>97</v>
      </c>
      <c r="D31" s="7">
        <v>0</v>
      </c>
      <c r="E31" s="7">
        <v>1</v>
      </c>
      <c r="F31" s="11"/>
      <c r="G31" s="2">
        <f t="shared" si="1"/>
        <v>0</v>
      </c>
    </row>
    <row r="32" spans="2:7" ht="26.25" customHeight="1">
      <c r="B32" s="19">
        <v>16</v>
      </c>
      <c r="C32" s="3" t="s">
        <v>47</v>
      </c>
      <c r="D32" s="7">
        <v>300</v>
      </c>
      <c r="E32" s="7">
        <v>37</v>
      </c>
      <c r="F32" s="11"/>
      <c r="G32" s="2">
        <f t="shared" si="1"/>
        <v>11100</v>
      </c>
    </row>
    <row r="33" spans="2:7" ht="26.25" customHeight="1" thickBot="1">
      <c r="B33" s="42" t="s">
        <v>9</v>
      </c>
      <c r="C33" s="43"/>
      <c r="D33" s="43"/>
      <c r="E33" s="43"/>
      <c r="F33" s="38"/>
      <c r="G33" s="10">
        <f>SUM(G18:G32)</f>
        <v>110820</v>
      </c>
    </row>
    <row r="34" spans="2:7" ht="26.25" customHeight="1"/>
    <row r="35" spans="2:7" ht="22.5" customHeight="1">
      <c r="B35" s="58" t="s">
        <v>110</v>
      </c>
      <c r="C35" s="59"/>
      <c r="D35" s="59"/>
      <c r="E35" s="59"/>
      <c r="F35" s="59"/>
      <c r="G35" s="60"/>
    </row>
    <row r="36" spans="2:7" ht="18.75">
      <c r="B36" s="58" t="s">
        <v>100</v>
      </c>
      <c r="C36" s="59"/>
      <c r="D36" s="59"/>
      <c r="E36" s="59"/>
      <c r="F36" s="59"/>
      <c r="G36" s="60"/>
    </row>
    <row r="37" spans="2:7" ht="18.75">
      <c r="B37" s="58" t="s">
        <v>98</v>
      </c>
      <c r="C37" s="59"/>
      <c r="D37" s="59"/>
      <c r="E37" s="59"/>
      <c r="F37" s="59"/>
      <c r="G37" s="60"/>
    </row>
    <row r="38" spans="2:7" ht="18.75">
      <c r="B38" s="58" t="s">
        <v>101</v>
      </c>
      <c r="C38" s="59"/>
      <c r="D38" s="59"/>
      <c r="E38" s="59"/>
      <c r="F38" s="59"/>
      <c r="G38" s="60"/>
    </row>
    <row r="39" spans="2:7" ht="18.75">
      <c r="B39" s="58" t="s">
        <v>99</v>
      </c>
      <c r="C39" s="59"/>
      <c r="D39" s="59"/>
      <c r="E39" s="59"/>
      <c r="F39" s="59"/>
      <c r="G39" s="60"/>
    </row>
    <row r="40" spans="2:7" ht="18.75">
      <c r="B40" s="58" t="s">
        <v>106</v>
      </c>
      <c r="C40" s="59"/>
      <c r="D40" s="59"/>
      <c r="E40" s="59"/>
      <c r="F40" s="59"/>
      <c r="G40" s="60"/>
    </row>
    <row r="41" spans="2:7" ht="18.75">
      <c r="B41" s="58" t="s">
        <v>109</v>
      </c>
      <c r="C41" s="59"/>
      <c r="D41" s="59"/>
      <c r="E41" s="59"/>
      <c r="F41" s="59"/>
      <c r="G41" s="60"/>
    </row>
    <row r="42" spans="2:7" ht="18.75">
      <c r="B42" s="58" t="s">
        <v>105</v>
      </c>
      <c r="C42" s="59"/>
      <c r="D42" s="59"/>
      <c r="E42" s="59"/>
      <c r="F42" s="59"/>
      <c r="G42" s="60"/>
    </row>
    <row r="43" spans="2:7" ht="18.75">
      <c r="B43" s="58" t="s">
        <v>107</v>
      </c>
      <c r="C43" s="59"/>
      <c r="D43" s="59"/>
      <c r="E43" s="59"/>
      <c r="F43" s="59"/>
      <c r="G43" s="60"/>
    </row>
  </sheetData>
  <mergeCells count="19">
    <mergeCell ref="B38:G38"/>
    <mergeCell ref="B39:G39"/>
    <mergeCell ref="B40:G40"/>
    <mergeCell ref="B43:G43"/>
    <mergeCell ref="B41:G41"/>
    <mergeCell ref="B42:G42"/>
    <mergeCell ref="B7:G7"/>
    <mergeCell ref="B8:G8"/>
    <mergeCell ref="B10:G10"/>
    <mergeCell ref="C11:F11"/>
    <mergeCell ref="C12:F12"/>
    <mergeCell ref="B35:G35"/>
    <mergeCell ref="B36:G36"/>
    <mergeCell ref="B37:G37"/>
    <mergeCell ref="C13:F13"/>
    <mergeCell ref="B14:F14"/>
    <mergeCell ref="B15:G15"/>
    <mergeCell ref="B16:G16"/>
    <mergeCell ref="B33:E33"/>
  </mergeCells>
  <phoneticPr fontId="1" type="noConversion"/>
  <pageMargins left="0.9055118110236221" right="0.98425196850393704" top="0.74803149606299213" bottom="0.74803149606299213" header="0.31496062992125984" footer="0.31496062992125984"/>
  <pageSetup paperSize="9" scale="8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3</vt:i4>
      </vt:variant>
    </vt:vector>
  </HeadingPairs>
  <TitlesOfParts>
    <vt:vector size="7" baseType="lpstr">
      <vt:lpstr>預算</vt:lpstr>
      <vt:lpstr>行程</vt:lpstr>
      <vt:lpstr>結算</vt:lpstr>
      <vt:lpstr>Sheet3</vt:lpstr>
      <vt:lpstr>行程!Print_Area</vt:lpstr>
      <vt:lpstr>結算!Print_Area</vt:lpstr>
      <vt:lpstr>預算!Print_Area</vt:lpstr>
    </vt:vector>
  </TitlesOfParts>
  <Company>ASDF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翁秘書</dc:creator>
  <cp:lastModifiedBy>翁秘書</cp:lastModifiedBy>
  <cp:lastPrinted>2015-06-30T07:18:32Z</cp:lastPrinted>
  <dcterms:created xsi:type="dcterms:W3CDTF">2014-07-28T01:43:16Z</dcterms:created>
  <dcterms:modified xsi:type="dcterms:W3CDTF">2015-07-02T01:37:11Z</dcterms:modified>
</cp:coreProperties>
</file>